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Informe de Gestión\Publicación informe de gestión a septiembre 30 de 2024\"/>
    </mc:Choice>
  </mc:AlternateContent>
  <xr:revisionPtr revIDLastSave="0" documentId="8_{B9D63BFD-E12A-4F7C-A5C9-7C8A7D20858B}" xr6:coauthVersionLast="45" xr6:coauthVersionMax="45" xr10:uidLastSave="{00000000-0000-0000-0000-000000000000}"/>
  <bookViews>
    <workbookView xWindow="-120" yWindow="-120" windowWidth="29040" windowHeight="15840" activeTab="3" xr2:uid="{485B0BB1-0898-A847-A9B4-3113921D43DE}"/>
  </bookViews>
  <sheets>
    <sheet name="ESTAD GEN" sheetId="1" r:id="rId1"/>
    <sheet name="ESTAD LOC" sheetId="2" r:id="rId2"/>
    <sheet name="ESTAD COMPROMISOS" sheetId="3" r:id="rId3"/>
    <sheet name="CLG-CLIP-UAT-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59" i="3" l="1"/>
  <c r="AW59" i="3"/>
  <c r="AV59" i="3"/>
  <c r="G7" i="4"/>
  <c r="I4" i="4"/>
  <c r="I5" i="4"/>
  <c r="I7" i="4" s="1"/>
  <c r="I6" i="4"/>
  <c r="H6" i="4"/>
  <c r="H5" i="4"/>
  <c r="H4" i="4"/>
  <c r="H7" i="4" s="1"/>
  <c r="B16" i="4"/>
  <c r="B7" i="4"/>
  <c r="D7" i="4"/>
  <c r="C7" i="4"/>
  <c r="D16" i="4"/>
  <c r="C16" i="4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A56" i="3"/>
  <c r="AE56" i="3"/>
  <c r="AI56" i="3"/>
  <c r="AM56" i="3"/>
  <c r="AQ56" i="3"/>
  <c r="AB57" i="3"/>
  <c r="AF57" i="3"/>
  <c r="AJ57" i="3"/>
  <c r="AN57" i="3"/>
  <c r="AR57" i="3"/>
  <c r="AC58" i="3"/>
  <c r="AG58" i="3"/>
  <c r="AK58" i="3"/>
  <c r="AO58" i="3"/>
  <c r="AS58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2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B288" i="3"/>
  <c r="B289" i="3"/>
  <c r="Z58" i="3" s="1"/>
  <c r="B287" i="3"/>
  <c r="AS9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3" i="2"/>
  <c r="Z4" i="2"/>
  <c r="Z5" i="2"/>
  <c r="AT5" i="2" s="1"/>
  <c r="Z6" i="2"/>
  <c r="Z7" i="2"/>
  <c r="Z8" i="2"/>
  <c r="Z9" i="2"/>
  <c r="AT9" i="2" s="1"/>
  <c r="Z10" i="2"/>
  <c r="Z11" i="2"/>
  <c r="Z12" i="2"/>
  <c r="Z13" i="2"/>
  <c r="Z14" i="2"/>
  <c r="Z15" i="2"/>
  <c r="Z16" i="2"/>
  <c r="Z17" i="2"/>
  <c r="Z18" i="2"/>
  <c r="Z19" i="2"/>
  <c r="Z2" i="2"/>
  <c r="AT3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C202" i="3"/>
  <c r="D202" i="3"/>
  <c r="E202" i="3"/>
  <c r="F202" i="3"/>
  <c r="G202" i="3"/>
  <c r="H202" i="3"/>
  <c r="I202" i="3"/>
  <c r="AG56" i="3" s="1"/>
  <c r="J202" i="3"/>
  <c r="K202" i="3"/>
  <c r="L202" i="3"/>
  <c r="M202" i="3"/>
  <c r="AK56" i="3" s="1"/>
  <c r="N202" i="3"/>
  <c r="O202" i="3"/>
  <c r="P202" i="3"/>
  <c r="Q202" i="3"/>
  <c r="AO56" i="3" s="1"/>
  <c r="R202" i="3"/>
  <c r="S202" i="3"/>
  <c r="T202" i="3"/>
  <c r="U202" i="3"/>
  <c r="AS56" i="3" s="1"/>
  <c r="C203" i="3"/>
  <c r="D203" i="3"/>
  <c r="E203" i="3"/>
  <c r="F203" i="3"/>
  <c r="AD57" i="3" s="1"/>
  <c r="G203" i="3"/>
  <c r="H203" i="3"/>
  <c r="I203" i="3"/>
  <c r="J203" i="3"/>
  <c r="AH57" i="3" s="1"/>
  <c r="K203" i="3"/>
  <c r="L203" i="3"/>
  <c r="M203" i="3"/>
  <c r="N203" i="3"/>
  <c r="AL57" i="3" s="1"/>
  <c r="O203" i="3"/>
  <c r="P203" i="3"/>
  <c r="Q203" i="3"/>
  <c r="R203" i="3"/>
  <c r="AP57" i="3" s="1"/>
  <c r="S203" i="3"/>
  <c r="T203" i="3"/>
  <c r="U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B203" i="3"/>
  <c r="B204" i="3"/>
  <c r="B202" i="3"/>
  <c r="B119" i="3"/>
  <c r="C119" i="3"/>
  <c r="AA58" i="3" s="1"/>
  <c r="C117" i="3"/>
  <c r="C144" i="3" s="1"/>
  <c r="D117" i="3"/>
  <c r="D144" i="3" s="1"/>
  <c r="E117" i="3"/>
  <c r="E144" i="3" s="1"/>
  <c r="F117" i="3"/>
  <c r="F144" i="3" s="1"/>
  <c r="G117" i="3"/>
  <c r="G144" i="3" s="1"/>
  <c r="H117" i="3"/>
  <c r="H144" i="3" s="1"/>
  <c r="I117" i="3"/>
  <c r="I144" i="3" s="1"/>
  <c r="J117" i="3"/>
  <c r="J144" i="3" s="1"/>
  <c r="K117" i="3"/>
  <c r="K144" i="3" s="1"/>
  <c r="L117" i="3"/>
  <c r="L144" i="3" s="1"/>
  <c r="M117" i="3"/>
  <c r="M144" i="3" s="1"/>
  <c r="N117" i="3"/>
  <c r="N144" i="3" s="1"/>
  <c r="O117" i="3"/>
  <c r="O144" i="3" s="1"/>
  <c r="P117" i="3"/>
  <c r="P144" i="3" s="1"/>
  <c r="Q117" i="3"/>
  <c r="Q144" i="3" s="1"/>
  <c r="R117" i="3"/>
  <c r="R144" i="3" s="1"/>
  <c r="S117" i="3"/>
  <c r="S144" i="3" s="1"/>
  <c r="T117" i="3"/>
  <c r="T144" i="3" s="1"/>
  <c r="U117" i="3"/>
  <c r="U144" i="3" s="1"/>
  <c r="C118" i="3"/>
  <c r="AA57" i="3" s="1"/>
  <c r="D118" i="3"/>
  <c r="E118" i="3"/>
  <c r="AC57" i="3" s="1"/>
  <c r="F118" i="3"/>
  <c r="G118" i="3"/>
  <c r="AE57" i="3" s="1"/>
  <c r="H118" i="3"/>
  <c r="I118" i="3"/>
  <c r="AG57" i="3" s="1"/>
  <c r="J118" i="3"/>
  <c r="K118" i="3"/>
  <c r="AI57" i="3" s="1"/>
  <c r="L118" i="3"/>
  <c r="M118" i="3"/>
  <c r="AK57" i="3" s="1"/>
  <c r="N118" i="3"/>
  <c r="O118" i="3"/>
  <c r="AM57" i="3" s="1"/>
  <c r="P118" i="3"/>
  <c r="Q118" i="3"/>
  <c r="AO57" i="3" s="1"/>
  <c r="R118" i="3"/>
  <c r="S118" i="3"/>
  <c r="AQ57" i="3" s="1"/>
  <c r="T118" i="3"/>
  <c r="U118" i="3"/>
  <c r="AS57" i="3" s="1"/>
  <c r="D119" i="3"/>
  <c r="AB58" i="3" s="1"/>
  <c r="E119" i="3"/>
  <c r="F119" i="3"/>
  <c r="AD58" i="3" s="1"/>
  <c r="G119" i="3"/>
  <c r="AE58" i="3" s="1"/>
  <c r="H119" i="3"/>
  <c r="AF58" i="3" s="1"/>
  <c r="I119" i="3"/>
  <c r="J119" i="3"/>
  <c r="AH58" i="3" s="1"/>
  <c r="K119" i="3"/>
  <c r="AI58" i="3" s="1"/>
  <c r="L119" i="3"/>
  <c r="AJ58" i="3" s="1"/>
  <c r="M119" i="3"/>
  <c r="N119" i="3"/>
  <c r="AL58" i="3" s="1"/>
  <c r="O119" i="3"/>
  <c r="AM58" i="3" s="1"/>
  <c r="P119" i="3"/>
  <c r="AN58" i="3" s="1"/>
  <c r="Q119" i="3"/>
  <c r="R119" i="3"/>
  <c r="AP58" i="3" s="1"/>
  <c r="S119" i="3"/>
  <c r="AQ58" i="3" s="1"/>
  <c r="T119" i="3"/>
  <c r="AR58" i="3" s="1"/>
  <c r="U119" i="3"/>
  <c r="B118" i="3"/>
  <c r="Z57" i="3" s="1"/>
  <c r="B117" i="3"/>
  <c r="Z56" i="3" s="1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B74" i="2"/>
  <c r="C43" i="2"/>
  <c r="AA20" i="2" s="1"/>
  <c r="D43" i="2"/>
  <c r="AB20" i="2" s="1"/>
  <c r="E43" i="2"/>
  <c r="AC20" i="2" s="1"/>
  <c r="F43" i="2"/>
  <c r="AD20" i="2" s="1"/>
  <c r="G43" i="2"/>
  <c r="AE20" i="2" s="1"/>
  <c r="H43" i="2"/>
  <c r="AF20" i="2" s="1"/>
  <c r="I43" i="2"/>
  <c r="AG20" i="2" s="1"/>
  <c r="J43" i="2"/>
  <c r="AH20" i="2" s="1"/>
  <c r="K43" i="2"/>
  <c r="AI20" i="2" s="1"/>
  <c r="L43" i="2"/>
  <c r="AJ20" i="2" s="1"/>
  <c r="M43" i="2"/>
  <c r="AK20" i="2" s="1"/>
  <c r="N43" i="2"/>
  <c r="AL20" i="2" s="1"/>
  <c r="O43" i="2"/>
  <c r="AM20" i="2" s="1"/>
  <c r="P43" i="2"/>
  <c r="AN20" i="2" s="1"/>
  <c r="Q43" i="2"/>
  <c r="AO20" i="2" s="1"/>
  <c r="R43" i="2"/>
  <c r="AP20" i="2" s="1"/>
  <c r="S43" i="2"/>
  <c r="AQ20" i="2" s="1"/>
  <c r="T43" i="2"/>
  <c r="AR20" i="2" s="1"/>
  <c r="U43" i="2"/>
  <c r="AS20" i="2" s="1"/>
  <c r="B43" i="2"/>
  <c r="Z20" i="2" s="1"/>
  <c r="E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D20" i="1"/>
  <c r="D21" i="1" s="1"/>
  <c r="D24" i="4"/>
  <c r="C24" i="4"/>
  <c r="B24" i="4"/>
  <c r="C20" i="1"/>
  <c r="C21" i="1" s="1"/>
  <c r="B25" i="1" l="1" a="1"/>
  <c r="B25" i="1" s="1"/>
  <c r="AT4" i="2"/>
  <c r="AC56" i="3"/>
  <c r="F20" i="1"/>
  <c r="F21" i="1" s="1"/>
  <c r="AR56" i="3"/>
  <c r="AN56" i="3"/>
  <c r="AJ56" i="3"/>
  <c r="AF56" i="3"/>
  <c r="AB56" i="3"/>
  <c r="AP56" i="3"/>
  <c r="AL56" i="3"/>
  <c r="AH56" i="3"/>
  <c r="AD56" i="3"/>
  <c r="AT58" i="3"/>
  <c r="AK59" i="3"/>
  <c r="AC59" i="3"/>
  <c r="AR59" i="3"/>
  <c r="AA59" i="3"/>
  <c r="AP59" i="3"/>
  <c r="AH59" i="3"/>
  <c r="AO59" i="3"/>
  <c r="AS59" i="3"/>
  <c r="V289" i="3"/>
  <c r="AJ59" i="3"/>
  <c r="AQ59" i="3"/>
  <c r="AI59" i="3"/>
  <c r="V288" i="3"/>
  <c r="V287" i="3"/>
  <c r="AM59" i="3"/>
  <c r="AE59" i="3"/>
  <c r="AL59" i="3"/>
  <c r="AD59" i="3"/>
  <c r="AT50" i="3"/>
  <c r="AG59" i="3"/>
  <c r="AT48" i="3"/>
  <c r="AN59" i="3"/>
  <c r="AF59" i="3"/>
  <c r="AB59" i="3"/>
  <c r="AT2" i="3"/>
  <c r="V74" i="2"/>
  <c r="AT12" i="2"/>
  <c r="AT11" i="2"/>
  <c r="AT17" i="2"/>
  <c r="AT13" i="2"/>
  <c r="AS21" i="2"/>
  <c r="AP21" i="2"/>
  <c r="V105" i="2"/>
  <c r="AI21" i="2"/>
  <c r="AQ21" i="2"/>
  <c r="AO21" i="2"/>
  <c r="AA21" i="2"/>
  <c r="AT20" i="2"/>
  <c r="AL21" i="2"/>
  <c r="AD21" i="2"/>
  <c r="AG21" i="2"/>
  <c r="Z21" i="2"/>
  <c r="AT19" i="2"/>
  <c r="AM21" i="2"/>
  <c r="AK21" i="2"/>
  <c r="AN21" i="2"/>
  <c r="AF21" i="2"/>
  <c r="AR21" i="2"/>
  <c r="AJ21" i="2"/>
  <c r="AE21" i="2"/>
  <c r="AH21" i="2"/>
  <c r="AT2" i="2"/>
  <c r="AT42" i="3"/>
  <c r="AT34" i="3"/>
  <c r="AT23" i="3"/>
  <c r="AT15" i="3"/>
  <c r="AT7" i="3"/>
  <c r="AT14" i="3"/>
  <c r="AT6" i="3"/>
  <c r="AT33" i="3"/>
  <c r="AT20" i="3"/>
  <c r="AT51" i="3"/>
  <c r="AT43" i="3"/>
  <c r="AT35" i="3"/>
  <c r="AT24" i="3"/>
  <c r="AT16" i="3"/>
  <c r="AT8" i="3"/>
  <c r="AT41" i="3"/>
  <c r="AT31" i="3"/>
  <c r="AT49" i="3"/>
  <c r="AT13" i="3"/>
  <c r="AT55" i="3"/>
  <c r="AT12" i="3"/>
  <c r="AT54" i="3"/>
  <c r="AT46" i="3"/>
  <c r="AT38" i="3"/>
  <c r="AT30" i="3"/>
  <c r="AT19" i="3"/>
  <c r="AT11" i="3"/>
  <c r="AT3" i="3"/>
  <c r="AT32" i="3"/>
  <c r="AT5" i="3"/>
  <c r="AT39" i="3"/>
  <c r="AT4" i="3"/>
  <c r="AT53" i="3"/>
  <c r="AT45" i="3"/>
  <c r="AT37" i="3"/>
  <c r="AT29" i="3"/>
  <c r="AT18" i="3"/>
  <c r="AT10" i="3"/>
  <c r="AT22" i="3"/>
  <c r="AT40" i="3"/>
  <c r="AT21" i="3"/>
  <c r="AT47" i="3"/>
  <c r="AT52" i="3"/>
  <c r="AT44" i="3"/>
  <c r="AT36" i="3"/>
  <c r="AT26" i="3"/>
  <c r="AT17" i="3"/>
  <c r="AT9" i="3"/>
  <c r="V203" i="3"/>
  <c r="V202" i="3"/>
  <c r="V204" i="3"/>
  <c r="V117" i="3"/>
  <c r="V144" i="3" s="1"/>
  <c r="B144" i="3"/>
  <c r="AT15" i="2"/>
  <c r="AT7" i="2"/>
  <c r="AT14" i="2"/>
  <c r="AT6" i="2"/>
  <c r="AB21" i="2"/>
  <c r="AT16" i="2"/>
  <c r="AT8" i="2"/>
  <c r="AT18" i="2"/>
  <c r="AT10" i="2"/>
  <c r="V43" i="2"/>
  <c r="Z59" i="3" l="1"/>
  <c r="AT57" i="3"/>
  <c r="AT56" i="3"/>
  <c r="AT59" i="3" s="1"/>
  <c r="AC21" i="2"/>
  <c r="AT2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<sst xmlns="http://schemas.openxmlformats.org/spreadsheetml/2006/main" count="776" uniqueCount="99">
  <si>
    <t>Total general</t>
  </si>
  <si>
    <t>01. CLG CONSEJO LOCAL DE GOBIERNO</t>
  </si>
  <si>
    <t>02. UAT UNIDAD DE APOYO TÉCNICO</t>
  </si>
  <si>
    <t>03. CLIP COMISIÓN LOCAL INTERSECTORIAL DE PARTICIPACIÓN</t>
  </si>
  <si>
    <t>04. COLMYG Comité operativo local de mujer y equidad de género</t>
  </si>
  <si>
    <t>05. MESA SECTORIAL SCRD Secretaría Cultura Recreación y Deporte</t>
  </si>
  <si>
    <t>06. COLJUV Comité operativo Local de Juventud</t>
  </si>
  <si>
    <t>07. CLB Consejo local de la Bicicleta</t>
  </si>
  <si>
    <t>08. NARP Mesa local de comunidades Negras, Afrocolombianas, Raizales y Palenqueras</t>
  </si>
  <si>
    <t>09. CLOPS Consejo Local de Política Social</t>
  </si>
  <si>
    <t>10. COLEV Comité Local de envejecimiento y vejez</t>
  </si>
  <si>
    <t>11. CLD Consejo local de discapacidad</t>
  </si>
  <si>
    <t>12. COLIA Comité Local de Infancia y Adolescencia Mesa PETI (Prevención y erradicación del trabajo Infantil)</t>
  </si>
  <si>
    <t>13. CL SAN Comité local de Seguridad Alimentaria y Nutricional</t>
  </si>
  <si>
    <t>14. CL LGBTIQ+ Consejo Local o Mesa Inter LGBTIQ+ (Opcional por convocatoria)</t>
  </si>
  <si>
    <t>15. HABITABILIDAD EN CALLE - COMITÉ OPERATIVO (Opcional por convocatoria)</t>
  </si>
  <si>
    <t>16. REDES DEL BUEN TRATO SUBCOMITÉ LOCAL. (Opcional por convocatoria)</t>
  </si>
  <si>
    <t>17. BARRAS FUTBOLERAS (Opcional por convocatoria - dependiendo la localidad )</t>
  </si>
  <si>
    <t>18. Mesa Local de Estupefacientes SPA (Opcional por convocatoria)</t>
  </si>
  <si>
    <t>19. OTRA cuál (favor describirla en la siguiente línea)</t>
  </si>
  <si>
    <t>IDRD - OFICINA ASUNTOS LOCALES
INFORME PRIMER SEMESTRE  2024 
ESTADÍSTICA  REGISTRO Y ASISTENCIA  
INISTANCIAS DE PARTICIPACIÓN 
EN LAS LOCALIDADES</t>
  </si>
  <si>
    <t>01. USAQUÉN</t>
  </si>
  <si>
    <t>02. CHAPINERO</t>
  </si>
  <si>
    <t>03. SANTA FE</t>
  </si>
  <si>
    <t>04. SAN CRISTÓBAL</t>
  </si>
  <si>
    <t>05. USME</t>
  </si>
  <si>
    <t>06. TUNJUELITO</t>
  </si>
  <si>
    <t>07. BOSA</t>
  </si>
  <si>
    <t>08. KENNEDY</t>
  </si>
  <si>
    <t>09. FONTIBÓN</t>
  </si>
  <si>
    <t>10. ENGATIVÁ</t>
  </si>
  <si>
    <t>11. SUBA</t>
  </si>
  <si>
    <t>12. BARRIOS UNIDOS</t>
  </si>
  <si>
    <t>13. TEUSAQUILLO</t>
  </si>
  <si>
    <t>14. MÁRTIRES</t>
  </si>
  <si>
    <t>15. ANTONIO NARIÑO</t>
  </si>
  <si>
    <t>16. PUENTE ARANDA</t>
  </si>
  <si>
    <t>17. CANDELARIA</t>
  </si>
  <si>
    <t>18. RAFAEL URIBE URIBE</t>
  </si>
  <si>
    <t>19. CIUDAD BOLÍVAR</t>
  </si>
  <si>
    <t>20. SUMAPAZ</t>
  </si>
  <si>
    <t xml:space="preserve">IDRD - OFICINA ASUNTOS LOCALES
INFORME PRIMER SEMESTRE  2024 
ESTADÍSTICA  REGISTRO Y ASISTENCIA  
INISTANCIAS DE PARTICIPACIÓN LOCAL
 COMPROMISOS 
ADQUIRIDOS Y CUMPLIDOS </t>
  </si>
  <si>
    <t>NO SE ADQUIERE COMPROMISO</t>
  </si>
  <si>
    <t>SI SE ADQUIERE COMPROMISO - CUMPLIBLE-</t>
  </si>
  <si>
    <t>IDRD - OFICINA ASUNTOS LOCALES
INFORME PRIMER SEMESTRE   2024
INSTANCIAS DE PARTICIPACIÓN LOCAL</t>
  </si>
  <si>
    <t xml:space="preserve">PRIMER SEMESTRE </t>
  </si>
  <si>
    <t xml:space="preserve">JULIO </t>
  </si>
  <si>
    <t xml:space="preserve">AGOSTO </t>
  </si>
  <si>
    <t>SEPTIEMBRE</t>
  </si>
  <si>
    <t>05. RED SECTORIAL SECTOR CRD (Cultura Recreación y Deporte)</t>
  </si>
  <si>
    <t>14. CL LGBTIQ+ Consejo Local o Mesa Inter LGBTIQ+</t>
  </si>
  <si>
    <t>16. REDES DEL BUEN TRATO SUBCOMITÉ LOCAL.</t>
  </si>
  <si>
    <t>17. BARRAS FUTBOLERAS</t>
  </si>
  <si>
    <t>18. MESA LOCAL DE ESTUPEFACIENTES SPA</t>
  </si>
  <si>
    <t>19. CONSEJO DRAFE</t>
  </si>
  <si>
    <t>20. JAL (JUNTAS ADMINISTRADORAS LOCALES)</t>
  </si>
  <si>
    <t>21. FDL (FONDO DE DESARROLLO LOCAL)</t>
  </si>
  <si>
    <t>22. MESA DE TRABAJO CON EDILES</t>
  </si>
  <si>
    <t>23. MESA DE TRABAJO CON CONCEJAL(ES)</t>
  </si>
  <si>
    <t>24. MESA DE TRABAJO CON COMUNIDAD</t>
  </si>
  <si>
    <t>25. PRESUPUESTOS PARTICIPATIVOS O ENCUENTROS CIUDADANOS</t>
  </si>
  <si>
    <t>26. REUNIONES VARIAS (NO ESPECIFICADAS EN EL PRESENTE FORMULARIO)</t>
  </si>
  <si>
    <t>IDRD - OFICINA ASUNTOS LOCALES
INFORME JULIO  2024 
ESTADÍSTICA  REGISTRO Y ASISTENCIA  
INSTANCIAS DE PARTICIPACIÓN LOCAL
POR LOCALIDADES</t>
  </si>
  <si>
    <t>IDRD - OFICINA ASUNTOS LOCALES
INFORME JULIO  2024 
INSTANCIAS DE PARTICIPACIÓN LOCAL
 COMPROMISOS X SEGUIMIENTO</t>
  </si>
  <si>
    <t>No</t>
  </si>
  <si>
    <t>Si</t>
  </si>
  <si>
    <t xml:space="preserve">IDRD - OFICINA ASUNTOS LOCAL
Junio  2024 
Instancias de participación "IPL"
CLG- UAT- CLIP 
ASISTENCIA Y COMPROMISOS 
ADQUIRIDOS O NO  </t>
  </si>
  <si>
    <t xml:space="preserve">ASISTENCIA </t>
  </si>
  <si>
    <t>1. CLG Consejo Local de Gobierno</t>
  </si>
  <si>
    <t>2. UAT Unidad de apoyo técnico</t>
  </si>
  <si>
    <t>3. CLIP Comisión local intersectorial de participación</t>
  </si>
  <si>
    <t>Total</t>
  </si>
  <si>
    <t xml:space="preserve">IDRD - OFICINA ASUNTOS LOCAL
Instancias de participación "IPL"
CLG- UAT- CLIP 
ASISTENCIA Y COMPROMISOS 
ADQUIRIDOS O NO  
Agosto  2024 </t>
  </si>
  <si>
    <t>Compromisos</t>
  </si>
  <si>
    <t xml:space="preserve">No adquiridos </t>
  </si>
  <si>
    <t>Adquiridos</t>
  </si>
  <si>
    <t>IDRD - OFICINA ASUNTOS LOCALES
INFORME AGOSTO  2024 
INSTANCIAS DE PARTICIPACIÓN LOCAL
 COMPROMISOS X SEGUIMIENTO</t>
  </si>
  <si>
    <t>IDRD - OFICINA ASUNTOS LOCALES
INFORME AGOSTO  2024 
ESTADÍSTICA  REGISTRO Y ASISTENCIA  
INSTANCIAS DE PARTICIPACIÓN LOCAL
POR LOCALIDADES</t>
  </si>
  <si>
    <t>TOTAL</t>
  </si>
  <si>
    <t>19.OTRAS</t>
  </si>
  <si>
    <t xml:space="preserve">19. OTRAS </t>
  </si>
  <si>
    <t>IDRD - OFICINA ASUNTOS LOCALES
INFORME ENERO-SEPTIEMBRE  2024 
ESTADÍSTICA  REGISTRO Y ASISTENCIA  
INISTANCIAS DE PARTICIPACIÓN 
EN LAS LOCALIDADES</t>
  </si>
  <si>
    <t>IDRD - OFICINA ASUNTOS LOCALES
INFORME ENERO-SEPTIEMBRE   2024 
ESTADÍSTICA GENERAL
INSTANCIAS DE PARTICIPACIÓN LOCAL</t>
  </si>
  <si>
    <t>19. OTROS</t>
  </si>
  <si>
    <t xml:space="preserve">Si </t>
  </si>
  <si>
    <t>19.OTROS</t>
  </si>
  <si>
    <t>IDRD - OFICINA ASUNTOS LOCALES
INFORME SEPTIEMBRE 2024 
ESTADÍSTICA  REGISTRO Y ASISTENCIA  
INSTANCIAS DE PARTICIPACIÓN LOCAL
POR LOCALIDADES</t>
  </si>
  <si>
    <t>Etiquetas de fila</t>
  </si>
  <si>
    <t xml:space="preserve">IDRD - OFICINA ASUNTOS LOCAL
Instancias de participación "IPL"
CLG- UAT- CLIP 
ASISTENCIA Y COMPROMISOS 
ADQUIRIDOS O NO  
Septiembre  2024 </t>
  </si>
  <si>
    <t>total</t>
  </si>
  <si>
    <t xml:space="preserve">IDRD - OFICINA ASUNTOS LOCAL
Instancias de participación "IPL"
CLG- UAT- CLIP 
ASISTENCIA Y COMPROMISOS 
ADQUIRIDOS O NO  
Enero a Septiembre  2024 </t>
  </si>
  <si>
    <t xml:space="preserve">IDRD - OFICINA ASUNTOS LOCALES
INFORME ENERO-SEPTIEMBRE  2024 
ESTADÍSTICA  REGISTRO Y ASISTENCIA  
INSTANCIAS DE PARTICIPACIÓN LOCAL
 COMPROMISOS 
ADQUIRIDOS Y CUMPLIDOS </t>
  </si>
  <si>
    <t>Relevancia de # sesiones x IPL</t>
  </si>
  <si>
    <t xml:space="preserve">Puesto localidad con asistencia sobre 150 sesiones </t>
  </si>
  <si>
    <t>17. BARRAS FUTBOLERAS (Opcional por convocatoria)</t>
  </si>
  <si>
    <t>15. HABITABILIDAD EN CALLE - COMITÉ OPERATIVO</t>
  </si>
  <si>
    <t>19. OTRAS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</si>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</sst>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ptos Narrow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1E4F5"/>
        <bgColor rgb="FFC1E4F5"/>
      </patternFill>
    </fill>
    <fill>
      <patternFill patternType="solid">
        <fgColor rgb="FFC0E6F5"/>
        <bgColor rgb="FFC0E6F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E6F5"/>
        <bgColor rgb="FF000000"/>
      </patternFill>
    </fill>
    <fill>
      <patternFill patternType="solid">
        <fgColor rgb="FFFFFF00"/>
        <bgColor rgb="FFC1E4F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textRotation="90"/>
    </xf>
    <xf numFmtId="0" fontId="2" fillId="0" borderId="0" xfId="0" applyFont="1"/>
    <xf numFmtId="0" fontId="2" fillId="0" borderId="16" xfId="0" applyFont="1" applyBorder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textRotation="90"/>
    </xf>
    <xf numFmtId="0" fontId="4" fillId="0" borderId="19" xfId="0" applyFont="1" applyBorder="1" applyAlignment="1">
      <alignment horizontal="left" wrapText="1"/>
    </xf>
    <xf numFmtId="0" fontId="4" fillId="0" borderId="21" xfId="0" applyFont="1" applyBorder="1"/>
    <xf numFmtId="0" fontId="3" fillId="3" borderId="19" xfId="0" applyFont="1" applyFill="1" applyBorder="1" applyAlignment="1">
      <alignment horizontal="left" wrapText="1"/>
    </xf>
    <xf numFmtId="0" fontId="3" fillId="3" borderId="2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5" fillId="0" borderId="0" xfId="0" applyFont="1"/>
    <xf numFmtId="0" fontId="2" fillId="0" borderId="17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9" xfId="0" applyFont="1" applyBorder="1"/>
    <xf numFmtId="0" fontId="2" fillId="0" borderId="2" xfId="0" applyFont="1" applyBorder="1"/>
    <xf numFmtId="0" fontId="2" fillId="0" borderId="18" xfId="0" applyFont="1" applyBorder="1"/>
    <xf numFmtId="0" fontId="1" fillId="0" borderId="1" xfId="0" applyFont="1" applyBorder="1" applyAlignment="1">
      <alignment horizontal="left" wrapText="1"/>
    </xf>
    <xf numFmtId="0" fontId="1" fillId="0" borderId="17" xfId="0" applyFont="1" applyBorder="1"/>
    <xf numFmtId="0" fontId="1" fillId="0" borderId="16" xfId="0" applyFont="1" applyBorder="1"/>
    <xf numFmtId="0" fontId="1" fillId="0" borderId="1" xfId="0" applyFont="1" applyBorder="1"/>
    <xf numFmtId="0" fontId="1" fillId="7" borderId="1" xfId="0" applyFont="1" applyFill="1" applyBorder="1"/>
    <xf numFmtId="0" fontId="2" fillId="0" borderId="1" xfId="0" applyFont="1" applyBorder="1" applyAlignment="1">
      <alignment horizontal="left"/>
    </xf>
    <xf numFmtId="0" fontId="2" fillId="7" borderId="1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textRotation="90"/>
    </xf>
    <xf numFmtId="0" fontId="3" fillId="0" borderId="3" xfId="0" applyFont="1" applyBorder="1" applyAlignment="1">
      <alignment horizontal="left" wrapText="1"/>
    </xf>
    <xf numFmtId="0" fontId="3" fillId="0" borderId="15" xfId="0" applyFont="1" applyBorder="1"/>
    <xf numFmtId="0" fontId="4" fillId="0" borderId="0" xfId="0" applyFont="1" applyAlignment="1">
      <alignment horizontal="left"/>
    </xf>
    <xf numFmtId="0" fontId="4" fillId="0" borderId="3" xfId="0" applyFont="1" applyBorder="1"/>
    <xf numFmtId="0" fontId="4" fillId="0" borderId="15" xfId="0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5" xfId="0" applyFont="1" applyFill="1" applyBorder="1"/>
    <xf numFmtId="0" fontId="1" fillId="4" borderId="16" xfId="0" applyFont="1" applyFill="1" applyBorder="1"/>
    <xf numFmtId="0" fontId="1" fillId="4" borderId="16" xfId="0" applyFont="1" applyFill="1" applyBorder="1" applyAlignment="1">
      <alignment textRotation="90"/>
    </xf>
    <xf numFmtId="0" fontId="1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4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textRotation="90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3" fillId="2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textRotation="90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3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4729-198C-C04F-BEFA-B1CC9B5C45D8}">
  <sheetPr>
    <tabColor rgb="FFFFFF00"/>
  </sheetPr>
  <dimension ref="A1:K25"/>
  <sheetViews>
    <sheetView workbookViewId="0">
      <selection activeCell="A6" sqref="A6"/>
    </sheetView>
  </sheetViews>
  <sheetFormatPr baseColWidth="10" defaultColWidth="11" defaultRowHeight="11.25"/>
  <cols>
    <col min="1" max="1" width="52.77734375" style="22" customWidth="1"/>
    <col min="2" max="2" width="5.109375" style="22" customWidth="1"/>
    <col min="3" max="4" width="4.109375" style="22" customWidth="1"/>
    <col min="5" max="5" width="4.5546875" style="22" customWidth="1"/>
    <col min="6" max="6" width="5.33203125" style="22" customWidth="1"/>
    <col min="7" max="7" width="4.109375" style="22" customWidth="1"/>
    <col min="8" max="8" width="5.109375" style="22" customWidth="1"/>
    <col min="9" max="9" width="11" style="22"/>
    <col min="10" max="10" width="44.109375" style="22" customWidth="1"/>
    <col min="11" max="11" width="4.44140625" style="22" customWidth="1"/>
    <col min="12" max="16384" width="11" style="22"/>
  </cols>
  <sheetData>
    <row r="1" spans="1:11" ht="81.75">
      <c r="A1" s="19" t="s">
        <v>82</v>
      </c>
      <c r="B1" s="20" t="s">
        <v>45</v>
      </c>
      <c r="C1" s="20" t="s">
        <v>46</v>
      </c>
      <c r="D1" s="20" t="s">
        <v>47</v>
      </c>
      <c r="E1" s="21" t="s">
        <v>48</v>
      </c>
      <c r="F1" s="21" t="s">
        <v>78</v>
      </c>
      <c r="H1" s="76" t="s">
        <v>92</v>
      </c>
      <c r="J1" s="77" t="s">
        <v>82</v>
      </c>
      <c r="K1" s="80" t="s">
        <v>78</v>
      </c>
    </row>
    <row r="2" spans="1:11">
      <c r="A2" s="3" t="s">
        <v>1</v>
      </c>
      <c r="B2" s="4">
        <v>11</v>
      </c>
      <c r="C2" s="4">
        <v>2</v>
      </c>
      <c r="D2" s="23">
        <v>4</v>
      </c>
      <c r="E2" s="24">
        <v>4</v>
      </c>
      <c r="F2" s="10">
        <f>SUM(B2:E2)</f>
        <v>21</v>
      </c>
      <c r="H2" s="25"/>
      <c r="J2" s="78" t="s">
        <v>1</v>
      </c>
      <c r="K2" s="25">
        <v>21</v>
      </c>
    </row>
    <row r="3" spans="1:11">
      <c r="A3" s="3" t="s">
        <v>2</v>
      </c>
      <c r="B3" s="4">
        <v>84</v>
      </c>
      <c r="C3" s="4">
        <v>16</v>
      </c>
      <c r="D3" s="23">
        <v>18</v>
      </c>
      <c r="E3" s="26">
        <v>22</v>
      </c>
      <c r="F3" s="10">
        <f t="shared" ref="F3:F20" si="0">SUM(B3:E3)</f>
        <v>140</v>
      </c>
      <c r="H3" s="10">
        <v>3</v>
      </c>
      <c r="J3" s="78" t="s">
        <v>2</v>
      </c>
      <c r="K3" s="25">
        <v>140</v>
      </c>
    </row>
    <row r="4" spans="1:11">
      <c r="A4" s="3" t="s">
        <v>3</v>
      </c>
      <c r="B4" s="4">
        <v>88</v>
      </c>
      <c r="C4" s="4">
        <v>16</v>
      </c>
      <c r="D4" s="23">
        <v>14</v>
      </c>
      <c r="E4" s="26">
        <v>18</v>
      </c>
      <c r="F4" s="10">
        <f t="shared" si="0"/>
        <v>136</v>
      </c>
      <c r="H4" s="10">
        <v>4</v>
      </c>
      <c r="J4" s="78" t="s">
        <v>3</v>
      </c>
      <c r="K4" s="25">
        <v>136</v>
      </c>
    </row>
    <row r="5" spans="1:11">
      <c r="A5" s="3" t="s">
        <v>4</v>
      </c>
      <c r="B5" s="4">
        <v>91</v>
      </c>
      <c r="C5" s="4">
        <v>14</v>
      </c>
      <c r="D5" s="23">
        <v>17</v>
      </c>
      <c r="E5" s="26">
        <v>13</v>
      </c>
      <c r="F5" s="10">
        <f t="shared" si="0"/>
        <v>135</v>
      </c>
      <c r="H5" s="10">
        <v>5</v>
      </c>
      <c r="J5" s="78" t="s">
        <v>4</v>
      </c>
      <c r="K5" s="25">
        <v>135</v>
      </c>
    </row>
    <row r="6" spans="1:11">
      <c r="A6" s="3" t="s">
        <v>5</v>
      </c>
      <c r="B6" s="4">
        <v>74</v>
      </c>
      <c r="C6" s="4">
        <v>17</v>
      </c>
      <c r="D6" s="23">
        <v>14</v>
      </c>
      <c r="E6" s="26">
        <v>12</v>
      </c>
      <c r="F6" s="10">
        <f t="shared" si="0"/>
        <v>117</v>
      </c>
      <c r="H6" s="10">
        <v>8</v>
      </c>
      <c r="J6" s="78" t="s">
        <v>5</v>
      </c>
      <c r="K6" s="25">
        <v>117</v>
      </c>
    </row>
    <row r="7" spans="1:11">
      <c r="A7" s="3" t="s">
        <v>6</v>
      </c>
      <c r="B7" s="4">
        <v>93</v>
      </c>
      <c r="C7" s="4">
        <v>17</v>
      </c>
      <c r="D7" s="23">
        <v>14</v>
      </c>
      <c r="E7" s="26">
        <v>19</v>
      </c>
      <c r="F7" s="10">
        <f t="shared" si="0"/>
        <v>143</v>
      </c>
      <c r="H7" s="10">
        <v>2</v>
      </c>
      <c r="J7" s="78" t="s">
        <v>6</v>
      </c>
      <c r="K7" s="25">
        <v>143</v>
      </c>
    </row>
    <row r="8" spans="1:11">
      <c r="A8" s="3" t="s">
        <v>7</v>
      </c>
      <c r="B8" s="4">
        <v>15</v>
      </c>
      <c r="C8" s="4">
        <v>10</v>
      </c>
      <c r="D8" s="23">
        <v>10</v>
      </c>
      <c r="E8" s="26">
        <v>4</v>
      </c>
      <c r="F8" s="10">
        <f t="shared" si="0"/>
        <v>39</v>
      </c>
      <c r="H8" s="25"/>
      <c r="J8" s="78" t="s">
        <v>7</v>
      </c>
      <c r="K8" s="25">
        <v>39</v>
      </c>
    </row>
    <row r="9" spans="1:11" ht="22.5">
      <c r="A9" s="3" t="s">
        <v>8</v>
      </c>
      <c r="B9" s="4">
        <v>3</v>
      </c>
      <c r="C9" s="4">
        <v>1</v>
      </c>
      <c r="D9" s="23">
        <v>2</v>
      </c>
      <c r="E9" s="26">
        <v>0</v>
      </c>
      <c r="F9" s="10">
        <f t="shared" si="0"/>
        <v>6</v>
      </c>
      <c r="H9" s="25"/>
      <c r="J9" s="78" t="s">
        <v>8</v>
      </c>
      <c r="K9" s="25">
        <v>6</v>
      </c>
    </row>
    <row r="10" spans="1:11">
      <c r="A10" s="3" t="s">
        <v>9</v>
      </c>
      <c r="B10" s="4">
        <v>0</v>
      </c>
      <c r="C10" s="4">
        <v>1</v>
      </c>
      <c r="D10" s="23">
        <v>13</v>
      </c>
      <c r="E10" s="26">
        <v>20</v>
      </c>
      <c r="F10" s="10">
        <f t="shared" si="0"/>
        <v>34</v>
      </c>
      <c r="H10" s="25"/>
      <c r="J10" s="78" t="s">
        <v>9</v>
      </c>
      <c r="K10" s="25">
        <v>34</v>
      </c>
    </row>
    <row r="11" spans="1:11">
      <c r="A11" s="3" t="s">
        <v>10</v>
      </c>
      <c r="B11" s="4">
        <v>91</v>
      </c>
      <c r="C11" s="4">
        <v>14</v>
      </c>
      <c r="D11" s="23">
        <v>15</v>
      </c>
      <c r="E11" s="26">
        <v>14</v>
      </c>
      <c r="F11" s="10">
        <f t="shared" si="0"/>
        <v>134</v>
      </c>
      <c r="H11" s="10">
        <v>6</v>
      </c>
      <c r="J11" s="78" t="s">
        <v>10</v>
      </c>
      <c r="K11" s="25">
        <v>134</v>
      </c>
    </row>
    <row r="12" spans="1:11">
      <c r="A12" s="3" t="s">
        <v>11</v>
      </c>
      <c r="B12" s="4">
        <v>98</v>
      </c>
      <c r="C12" s="4">
        <v>17</v>
      </c>
      <c r="D12" s="23">
        <v>16</v>
      </c>
      <c r="E12" s="26">
        <v>19</v>
      </c>
      <c r="F12" s="10">
        <f t="shared" si="0"/>
        <v>150</v>
      </c>
      <c r="H12" s="10">
        <v>1</v>
      </c>
      <c r="J12" s="78" t="s">
        <v>11</v>
      </c>
      <c r="K12" s="25">
        <v>150</v>
      </c>
    </row>
    <row r="13" spans="1:11" ht="22.5">
      <c r="A13" s="3" t="s">
        <v>12</v>
      </c>
      <c r="B13" s="4">
        <v>81</v>
      </c>
      <c r="C13" s="4">
        <v>14</v>
      </c>
      <c r="D13" s="23">
        <v>13</v>
      </c>
      <c r="E13" s="26">
        <v>16</v>
      </c>
      <c r="F13" s="10">
        <f t="shared" si="0"/>
        <v>124</v>
      </c>
      <c r="H13" s="10">
        <v>7</v>
      </c>
      <c r="J13" s="78" t="s">
        <v>12</v>
      </c>
      <c r="K13" s="25">
        <v>124</v>
      </c>
    </row>
    <row r="14" spans="1:11">
      <c r="A14" s="3" t="s">
        <v>13</v>
      </c>
      <c r="B14" s="4">
        <v>64</v>
      </c>
      <c r="C14" s="4">
        <v>12</v>
      </c>
      <c r="D14" s="23">
        <v>8</v>
      </c>
      <c r="E14" s="26">
        <v>1</v>
      </c>
      <c r="F14" s="10">
        <f t="shared" si="0"/>
        <v>85</v>
      </c>
      <c r="H14" s="25"/>
      <c r="J14" s="78" t="s">
        <v>13</v>
      </c>
      <c r="K14" s="25">
        <v>85</v>
      </c>
    </row>
    <row r="15" spans="1:11">
      <c r="A15" s="3" t="s">
        <v>14</v>
      </c>
      <c r="B15" s="4">
        <v>33</v>
      </c>
      <c r="C15" s="4">
        <v>7</v>
      </c>
      <c r="D15" s="23">
        <v>8</v>
      </c>
      <c r="E15" s="26">
        <v>9</v>
      </c>
      <c r="F15" s="10">
        <f t="shared" si="0"/>
        <v>57</v>
      </c>
      <c r="H15" s="25"/>
      <c r="J15" s="78" t="s">
        <v>50</v>
      </c>
      <c r="K15" s="25">
        <v>57</v>
      </c>
    </row>
    <row r="16" spans="1:11">
      <c r="A16" s="3" t="s">
        <v>15</v>
      </c>
      <c r="B16" s="4">
        <v>37</v>
      </c>
      <c r="C16" s="4">
        <v>7</v>
      </c>
      <c r="D16" s="23">
        <v>3</v>
      </c>
      <c r="E16" s="26">
        <v>9</v>
      </c>
      <c r="F16" s="10">
        <f t="shared" si="0"/>
        <v>56</v>
      </c>
      <c r="H16" s="25"/>
      <c r="J16" s="78" t="s">
        <v>95</v>
      </c>
      <c r="K16" s="25">
        <v>56</v>
      </c>
    </row>
    <row r="17" spans="1:11">
      <c r="A17" s="3" t="s">
        <v>16</v>
      </c>
      <c r="B17" s="4">
        <v>35</v>
      </c>
      <c r="C17" s="4">
        <v>7</v>
      </c>
      <c r="D17" s="23">
        <v>7</v>
      </c>
      <c r="E17" s="26">
        <v>8</v>
      </c>
      <c r="F17" s="10">
        <f t="shared" si="0"/>
        <v>57</v>
      </c>
      <c r="H17" s="25"/>
      <c r="J17" s="78" t="s">
        <v>16</v>
      </c>
      <c r="K17" s="25">
        <v>57</v>
      </c>
    </row>
    <row r="18" spans="1:11">
      <c r="A18" s="3" t="s">
        <v>17</v>
      </c>
      <c r="B18" s="4">
        <v>9</v>
      </c>
      <c r="C18" s="4">
        <v>1</v>
      </c>
      <c r="D18" s="23">
        <v>1</v>
      </c>
      <c r="E18" s="26">
        <v>5</v>
      </c>
      <c r="F18" s="10">
        <f t="shared" si="0"/>
        <v>16</v>
      </c>
      <c r="H18" s="25"/>
      <c r="J18" s="78" t="s">
        <v>94</v>
      </c>
      <c r="K18" s="25">
        <v>16</v>
      </c>
    </row>
    <row r="19" spans="1:11">
      <c r="A19" s="3" t="s">
        <v>18</v>
      </c>
      <c r="B19" s="4">
        <v>39</v>
      </c>
      <c r="C19" s="4">
        <v>4</v>
      </c>
      <c r="D19" s="23">
        <v>6</v>
      </c>
      <c r="E19" s="26">
        <v>8</v>
      </c>
      <c r="F19" s="10">
        <f t="shared" si="0"/>
        <v>57</v>
      </c>
      <c r="H19" s="25"/>
      <c r="J19" s="78" t="s">
        <v>18</v>
      </c>
      <c r="K19" s="25">
        <v>57</v>
      </c>
    </row>
    <row r="20" spans="1:11">
      <c r="A20" s="3" t="s">
        <v>19</v>
      </c>
      <c r="B20" s="4">
        <v>214</v>
      </c>
      <c r="C20" s="27">
        <f>15+7+10+11+12+5+16+65</f>
        <v>141</v>
      </c>
      <c r="D20" s="28">
        <f>19+11+13+4+13+10+7+49</f>
        <v>126</v>
      </c>
      <c r="E20" s="26">
        <v>119</v>
      </c>
      <c r="F20" s="10">
        <f t="shared" si="0"/>
        <v>600</v>
      </c>
      <c r="H20" s="25"/>
      <c r="J20" s="78" t="s">
        <v>96</v>
      </c>
      <c r="K20" s="25">
        <v>600</v>
      </c>
    </row>
    <row r="21" spans="1:11">
      <c r="A21" s="29" t="s">
        <v>0</v>
      </c>
      <c r="B21" s="30">
        <v>1160</v>
      </c>
      <c r="C21" s="31">
        <f>SUM(C2:C20)</f>
        <v>318</v>
      </c>
      <c r="D21" s="31">
        <f t="shared" ref="D21:F21" si="1">SUM(D2:D20)</f>
        <v>309</v>
      </c>
      <c r="E21" s="31">
        <f t="shared" si="1"/>
        <v>320</v>
      </c>
      <c r="F21" s="31">
        <f t="shared" si="1"/>
        <v>2107</v>
      </c>
      <c r="H21" s="25"/>
      <c r="J21" s="79" t="s">
        <v>0</v>
      </c>
      <c r="K21" s="25">
        <v>2107</v>
      </c>
    </row>
    <row r="25" spans="1:11">
      <c r="B25" s="22" t="e" cm="1">
        <f t="array" ref="B25">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5D78-A15F-E24A-BF00-6988B628CB27}">
  <dimension ref="A1:AU114"/>
  <sheetViews>
    <sheetView topLeftCell="Z1" workbookViewId="0">
      <selection activeCell="W16" sqref="W16"/>
    </sheetView>
  </sheetViews>
  <sheetFormatPr baseColWidth="10" defaultColWidth="11" defaultRowHeight="11.25"/>
  <cols>
    <col min="1" max="1" width="52.5546875" style="9" bestFit="1" customWidth="1"/>
    <col min="2" max="21" width="3.44140625" style="9" bestFit="1" customWidth="1"/>
    <col min="22" max="22" width="5.109375" style="9" bestFit="1" customWidth="1"/>
    <col min="23" max="24" width="11" style="9"/>
    <col min="25" max="25" width="48.77734375" style="9" customWidth="1"/>
    <col min="26" max="26" width="5" style="9" customWidth="1"/>
    <col min="27" max="28" width="3.44140625" style="9" bestFit="1" customWidth="1"/>
    <col min="29" max="29" width="4.109375" style="9" bestFit="1" customWidth="1"/>
    <col min="30" max="32" width="3.44140625" style="9" bestFit="1" customWidth="1"/>
    <col min="33" max="36" width="4.109375" style="9" bestFit="1" customWidth="1"/>
    <col min="37" max="38" width="3.44140625" style="9" bestFit="1" customWidth="1"/>
    <col min="39" max="39" width="4.109375" style="9" bestFit="1" customWidth="1"/>
    <col min="40" max="40" width="3.44140625" style="9" bestFit="1" customWidth="1"/>
    <col min="41" max="42" width="4.109375" style="9" bestFit="1" customWidth="1"/>
    <col min="43" max="43" width="3.44140625" style="9" bestFit="1" customWidth="1"/>
    <col min="44" max="44" width="4.109375" style="9" bestFit="1" customWidth="1"/>
    <col min="45" max="45" width="3.44140625" style="9" bestFit="1" customWidth="1"/>
    <col min="46" max="46" width="5.109375" style="9" bestFit="1" customWidth="1"/>
    <col min="47" max="47" width="22.109375" style="9" customWidth="1"/>
    <col min="48" max="16384" width="11" style="9"/>
  </cols>
  <sheetData>
    <row r="1" spans="1:46" ht="99.75">
      <c r="A1" s="7" t="s">
        <v>20</v>
      </c>
      <c r="B1" s="8" t="s">
        <v>21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  <c r="N1" s="8" t="s">
        <v>33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0</v>
      </c>
      <c r="Y1" s="1" t="s">
        <v>81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  <c r="AH1" s="2" t="s">
        <v>29</v>
      </c>
      <c r="AI1" s="2" t="s">
        <v>30</v>
      </c>
      <c r="AJ1" s="2" t="s">
        <v>31</v>
      </c>
      <c r="AK1" s="2" t="s">
        <v>32</v>
      </c>
      <c r="AL1" s="2" t="s">
        <v>33</v>
      </c>
      <c r="AM1" s="2" t="s">
        <v>34</v>
      </c>
      <c r="AN1" s="2" t="s">
        <v>35</v>
      </c>
      <c r="AO1" s="2" t="s">
        <v>36</v>
      </c>
      <c r="AP1" s="2" t="s">
        <v>37</v>
      </c>
      <c r="AQ1" s="2" t="s">
        <v>38</v>
      </c>
      <c r="AR1" s="2" t="s">
        <v>39</v>
      </c>
      <c r="AS1" s="2" t="s">
        <v>40</v>
      </c>
      <c r="AT1" s="2" t="s">
        <v>0</v>
      </c>
    </row>
    <row r="2" spans="1:46">
      <c r="A2" s="3" t="s">
        <v>1</v>
      </c>
      <c r="B2" s="4"/>
      <c r="C2" s="4"/>
      <c r="D2" s="4"/>
      <c r="E2" s="4"/>
      <c r="F2" s="4">
        <v>1</v>
      </c>
      <c r="G2" s="4">
        <v>2</v>
      </c>
      <c r="H2" s="4"/>
      <c r="I2" s="4">
        <v>2</v>
      </c>
      <c r="J2" s="4"/>
      <c r="K2" s="4">
        <v>1</v>
      </c>
      <c r="L2" s="4"/>
      <c r="M2" s="4"/>
      <c r="N2" s="4"/>
      <c r="O2" s="4">
        <v>1</v>
      </c>
      <c r="P2" s="4"/>
      <c r="Q2" s="4">
        <v>1</v>
      </c>
      <c r="R2" s="4">
        <v>1</v>
      </c>
      <c r="S2" s="4">
        <v>1</v>
      </c>
      <c r="T2" s="4">
        <v>1</v>
      </c>
      <c r="U2" s="4"/>
      <c r="V2" s="4">
        <v>11</v>
      </c>
      <c r="Y2" s="3" t="s">
        <v>1</v>
      </c>
      <c r="Z2" s="4">
        <f>B2+B25+B56+B87</f>
        <v>2</v>
      </c>
      <c r="AA2" s="4">
        <f t="shared" ref="AA2:AS15" si="0">C2+C25+C56+C87</f>
        <v>2</v>
      </c>
      <c r="AB2" s="4">
        <f t="shared" si="0"/>
        <v>0</v>
      </c>
      <c r="AC2" s="4">
        <f t="shared" si="0"/>
        <v>0</v>
      </c>
      <c r="AD2" s="4">
        <f t="shared" si="0"/>
        <v>1</v>
      </c>
      <c r="AE2" s="4">
        <f t="shared" si="0"/>
        <v>2</v>
      </c>
      <c r="AF2" s="4">
        <f t="shared" si="0"/>
        <v>0</v>
      </c>
      <c r="AG2" s="4">
        <f t="shared" si="0"/>
        <v>3</v>
      </c>
      <c r="AH2" s="4">
        <f t="shared" si="0"/>
        <v>1</v>
      </c>
      <c r="AI2" s="4">
        <f t="shared" si="0"/>
        <v>2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2</v>
      </c>
      <c r="AN2" s="4">
        <f t="shared" si="0"/>
        <v>0</v>
      </c>
      <c r="AO2" s="4">
        <f t="shared" si="0"/>
        <v>2</v>
      </c>
      <c r="AP2" s="4">
        <f t="shared" si="0"/>
        <v>2</v>
      </c>
      <c r="AQ2" s="4">
        <f t="shared" si="0"/>
        <v>1</v>
      </c>
      <c r="AR2" s="4">
        <f t="shared" si="0"/>
        <v>1</v>
      </c>
      <c r="AS2" s="4">
        <f t="shared" si="0"/>
        <v>0</v>
      </c>
      <c r="AT2" s="4">
        <f>SUM(Z2:AS2)</f>
        <v>21</v>
      </c>
    </row>
    <row r="3" spans="1:46">
      <c r="A3" s="3" t="s">
        <v>2</v>
      </c>
      <c r="B3" s="4">
        <v>2</v>
      </c>
      <c r="C3" s="4">
        <v>5</v>
      </c>
      <c r="D3" s="4">
        <v>5</v>
      </c>
      <c r="E3" s="4">
        <v>5</v>
      </c>
      <c r="F3" s="4">
        <v>2</v>
      </c>
      <c r="G3" s="4">
        <v>5</v>
      </c>
      <c r="H3" s="4">
        <v>3</v>
      </c>
      <c r="I3" s="4">
        <v>4</v>
      </c>
      <c r="J3" s="4">
        <v>6</v>
      </c>
      <c r="K3" s="4">
        <v>1</v>
      </c>
      <c r="L3" s="4">
        <v>4</v>
      </c>
      <c r="M3" s="4">
        <v>6</v>
      </c>
      <c r="N3" s="4">
        <v>4</v>
      </c>
      <c r="O3" s="4">
        <v>7</v>
      </c>
      <c r="P3" s="4">
        <v>4</v>
      </c>
      <c r="Q3" s="4">
        <v>5</v>
      </c>
      <c r="R3" s="4">
        <v>7</v>
      </c>
      <c r="S3" s="4">
        <v>4</v>
      </c>
      <c r="T3" s="4">
        <v>4</v>
      </c>
      <c r="U3" s="4">
        <v>1</v>
      </c>
      <c r="V3" s="4">
        <v>84</v>
      </c>
      <c r="Y3" s="3" t="s">
        <v>2</v>
      </c>
      <c r="Z3" s="4">
        <f t="shared" ref="Z3:Z20" si="1">B3+B26+B57+B88</f>
        <v>5</v>
      </c>
      <c r="AA3" s="4">
        <f t="shared" si="0"/>
        <v>7</v>
      </c>
      <c r="AB3" s="4">
        <f t="shared" si="0"/>
        <v>7</v>
      </c>
      <c r="AC3" s="4">
        <f t="shared" si="0"/>
        <v>9</v>
      </c>
      <c r="AD3" s="4">
        <f t="shared" si="0"/>
        <v>5</v>
      </c>
      <c r="AE3" s="4">
        <f t="shared" si="0"/>
        <v>9</v>
      </c>
      <c r="AF3" s="4">
        <f t="shared" si="0"/>
        <v>6</v>
      </c>
      <c r="AG3" s="4">
        <f t="shared" si="0"/>
        <v>5</v>
      </c>
      <c r="AH3" s="4">
        <f t="shared" si="0"/>
        <v>9</v>
      </c>
      <c r="AI3" s="4">
        <f t="shared" si="0"/>
        <v>4</v>
      </c>
      <c r="AJ3" s="4">
        <f t="shared" si="0"/>
        <v>6</v>
      </c>
      <c r="AK3" s="4">
        <f t="shared" si="0"/>
        <v>9</v>
      </c>
      <c r="AL3" s="4">
        <f t="shared" si="0"/>
        <v>7</v>
      </c>
      <c r="AM3" s="4">
        <f t="shared" si="0"/>
        <v>10</v>
      </c>
      <c r="AN3" s="4">
        <f t="shared" si="0"/>
        <v>6</v>
      </c>
      <c r="AO3" s="4">
        <f t="shared" si="0"/>
        <v>7</v>
      </c>
      <c r="AP3" s="4">
        <f t="shared" si="0"/>
        <v>10</v>
      </c>
      <c r="AQ3" s="4">
        <f t="shared" si="0"/>
        <v>6</v>
      </c>
      <c r="AR3" s="4">
        <f t="shared" si="0"/>
        <v>8</v>
      </c>
      <c r="AS3" s="4">
        <f t="shared" si="0"/>
        <v>5</v>
      </c>
      <c r="AT3" s="4">
        <f>SUM(Z3:AS3)</f>
        <v>140</v>
      </c>
    </row>
    <row r="4" spans="1:46">
      <c r="A4" s="3" t="s">
        <v>3</v>
      </c>
      <c r="B4" s="4">
        <v>5</v>
      </c>
      <c r="C4" s="4">
        <v>4</v>
      </c>
      <c r="D4" s="4">
        <v>4</v>
      </c>
      <c r="E4" s="4">
        <v>5</v>
      </c>
      <c r="F4" s="4">
        <v>1</v>
      </c>
      <c r="G4" s="4">
        <v>5</v>
      </c>
      <c r="H4" s="4">
        <v>5</v>
      </c>
      <c r="I4" s="4">
        <v>5</v>
      </c>
      <c r="J4" s="4">
        <v>6</v>
      </c>
      <c r="K4" s="4">
        <v>3</v>
      </c>
      <c r="L4" s="4">
        <v>2</v>
      </c>
      <c r="M4" s="4">
        <v>4</v>
      </c>
      <c r="N4" s="4">
        <v>5</v>
      </c>
      <c r="O4" s="4">
        <v>4</v>
      </c>
      <c r="P4" s="4">
        <v>5</v>
      </c>
      <c r="Q4" s="4">
        <v>5</v>
      </c>
      <c r="R4" s="4">
        <v>8</v>
      </c>
      <c r="S4" s="4">
        <v>5</v>
      </c>
      <c r="T4" s="4">
        <v>4</v>
      </c>
      <c r="U4" s="4">
        <v>3</v>
      </c>
      <c r="V4" s="4">
        <v>88</v>
      </c>
      <c r="Y4" s="3" t="s">
        <v>3</v>
      </c>
      <c r="Z4" s="4">
        <f t="shared" si="1"/>
        <v>8</v>
      </c>
      <c r="AA4" s="4">
        <f t="shared" si="0"/>
        <v>7</v>
      </c>
      <c r="AB4" s="4">
        <f t="shared" si="0"/>
        <v>7</v>
      </c>
      <c r="AC4" s="4">
        <f t="shared" si="0"/>
        <v>6</v>
      </c>
      <c r="AD4" s="4">
        <f t="shared" si="0"/>
        <v>2</v>
      </c>
      <c r="AE4" s="4">
        <f t="shared" si="0"/>
        <v>8</v>
      </c>
      <c r="AF4" s="4">
        <f t="shared" si="0"/>
        <v>7</v>
      </c>
      <c r="AG4" s="4">
        <f t="shared" si="0"/>
        <v>7</v>
      </c>
      <c r="AH4" s="4">
        <f t="shared" si="0"/>
        <v>9</v>
      </c>
      <c r="AI4" s="4">
        <f t="shared" si="0"/>
        <v>6</v>
      </c>
      <c r="AJ4" s="4">
        <f t="shared" si="0"/>
        <v>4</v>
      </c>
      <c r="AK4" s="4">
        <f t="shared" si="0"/>
        <v>5</v>
      </c>
      <c r="AL4" s="4">
        <f t="shared" si="0"/>
        <v>7</v>
      </c>
      <c r="AM4" s="4">
        <f t="shared" si="0"/>
        <v>7</v>
      </c>
      <c r="AN4" s="4">
        <f t="shared" si="0"/>
        <v>7</v>
      </c>
      <c r="AO4" s="4">
        <f t="shared" si="0"/>
        <v>8</v>
      </c>
      <c r="AP4" s="4">
        <f t="shared" si="0"/>
        <v>12</v>
      </c>
      <c r="AQ4" s="4">
        <f t="shared" si="0"/>
        <v>8</v>
      </c>
      <c r="AR4" s="4">
        <f t="shared" si="0"/>
        <v>5</v>
      </c>
      <c r="AS4" s="4">
        <f t="shared" si="0"/>
        <v>6</v>
      </c>
      <c r="AT4" s="4">
        <f t="shared" ref="AT4:AT20" si="2">SUM(Z4:AS4)</f>
        <v>136</v>
      </c>
    </row>
    <row r="5" spans="1:46">
      <c r="A5" s="3" t="s">
        <v>4</v>
      </c>
      <c r="B5" s="4">
        <v>11</v>
      </c>
      <c r="C5" s="4">
        <v>6</v>
      </c>
      <c r="D5" s="4">
        <v>4</v>
      </c>
      <c r="E5" s="4">
        <v>7</v>
      </c>
      <c r="F5" s="4">
        <v>1</v>
      </c>
      <c r="G5" s="4">
        <v>3</v>
      </c>
      <c r="H5" s="4">
        <v>3</v>
      </c>
      <c r="I5" s="4">
        <v>6</v>
      </c>
      <c r="J5" s="4">
        <v>8</v>
      </c>
      <c r="K5" s="4">
        <v>3</v>
      </c>
      <c r="L5" s="4">
        <v>8</v>
      </c>
      <c r="M5" s="4">
        <v>4</v>
      </c>
      <c r="N5" s="4">
        <v>2</v>
      </c>
      <c r="O5" s="4">
        <v>6</v>
      </c>
      <c r="P5" s="4">
        <v>3</v>
      </c>
      <c r="Q5" s="4"/>
      <c r="R5" s="4">
        <v>7</v>
      </c>
      <c r="S5" s="4">
        <v>3</v>
      </c>
      <c r="T5" s="4">
        <v>6</v>
      </c>
      <c r="U5" s="4"/>
      <c r="V5" s="4">
        <v>91</v>
      </c>
      <c r="Y5" s="3" t="s">
        <v>4</v>
      </c>
      <c r="Z5" s="4">
        <f t="shared" si="1"/>
        <v>13</v>
      </c>
      <c r="AA5" s="4">
        <f t="shared" si="0"/>
        <v>9</v>
      </c>
      <c r="AB5" s="4">
        <f t="shared" si="0"/>
        <v>6</v>
      </c>
      <c r="AC5" s="4">
        <f t="shared" si="0"/>
        <v>10</v>
      </c>
      <c r="AD5" s="4">
        <f t="shared" si="0"/>
        <v>1</v>
      </c>
      <c r="AE5" s="4">
        <f t="shared" si="0"/>
        <v>4</v>
      </c>
      <c r="AF5" s="4">
        <f t="shared" si="0"/>
        <v>3</v>
      </c>
      <c r="AG5" s="4">
        <f t="shared" si="0"/>
        <v>10</v>
      </c>
      <c r="AH5" s="4">
        <f t="shared" si="0"/>
        <v>11</v>
      </c>
      <c r="AI5" s="4">
        <f t="shared" si="0"/>
        <v>6</v>
      </c>
      <c r="AJ5" s="4">
        <f t="shared" si="0"/>
        <v>11</v>
      </c>
      <c r="AK5" s="4">
        <f t="shared" si="0"/>
        <v>6</v>
      </c>
      <c r="AL5" s="4">
        <f t="shared" si="0"/>
        <v>5</v>
      </c>
      <c r="AM5" s="4">
        <f t="shared" si="0"/>
        <v>9</v>
      </c>
      <c r="AN5" s="4">
        <f t="shared" si="0"/>
        <v>5</v>
      </c>
      <c r="AO5" s="4">
        <f t="shared" si="0"/>
        <v>0</v>
      </c>
      <c r="AP5" s="4">
        <f t="shared" si="0"/>
        <v>11</v>
      </c>
      <c r="AQ5" s="4">
        <f t="shared" si="0"/>
        <v>6</v>
      </c>
      <c r="AR5" s="4">
        <f t="shared" si="0"/>
        <v>9</v>
      </c>
      <c r="AS5" s="4">
        <f t="shared" si="0"/>
        <v>0</v>
      </c>
      <c r="AT5" s="4">
        <f t="shared" si="2"/>
        <v>135</v>
      </c>
    </row>
    <row r="6" spans="1:46">
      <c r="A6" s="3" t="s">
        <v>5</v>
      </c>
      <c r="B6" s="4">
        <v>1</v>
      </c>
      <c r="C6" s="4">
        <v>4</v>
      </c>
      <c r="D6" s="4">
        <v>3</v>
      </c>
      <c r="E6" s="4">
        <v>6</v>
      </c>
      <c r="F6" s="4">
        <v>2</v>
      </c>
      <c r="G6" s="4">
        <v>4</v>
      </c>
      <c r="H6" s="4">
        <v>3</v>
      </c>
      <c r="I6" s="4">
        <v>4</v>
      </c>
      <c r="J6" s="4">
        <v>4</v>
      </c>
      <c r="K6" s="4">
        <v>3</v>
      </c>
      <c r="L6" s="4">
        <v>3</v>
      </c>
      <c r="M6" s="4">
        <v>4</v>
      </c>
      <c r="N6" s="4">
        <v>4</v>
      </c>
      <c r="O6" s="4">
        <v>5</v>
      </c>
      <c r="P6" s="4">
        <v>4</v>
      </c>
      <c r="Q6" s="4">
        <v>4</v>
      </c>
      <c r="R6" s="4">
        <v>6</v>
      </c>
      <c r="S6" s="4">
        <v>4</v>
      </c>
      <c r="T6" s="4">
        <v>4</v>
      </c>
      <c r="U6" s="4">
        <v>2</v>
      </c>
      <c r="V6" s="4">
        <v>74</v>
      </c>
      <c r="Y6" s="3" t="s">
        <v>5</v>
      </c>
      <c r="Z6" s="4">
        <f t="shared" si="1"/>
        <v>3</v>
      </c>
      <c r="AA6" s="4">
        <f t="shared" si="0"/>
        <v>5</v>
      </c>
      <c r="AB6" s="4">
        <f t="shared" si="0"/>
        <v>4</v>
      </c>
      <c r="AC6" s="4">
        <f t="shared" si="0"/>
        <v>7</v>
      </c>
      <c r="AD6" s="4">
        <f t="shared" si="0"/>
        <v>5</v>
      </c>
      <c r="AE6" s="4">
        <f t="shared" si="0"/>
        <v>6</v>
      </c>
      <c r="AF6" s="4">
        <f t="shared" si="0"/>
        <v>4</v>
      </c>
      <c r="AG6" s="4">
        <f t="shared" si="0"/>
        <v>5</v>
      </c>
      <c r="AH6" s="4">
        <f t="shared" si="0"/>
        <v>6</v>
      </c>
      <c r="AI6" s="4">
        <f t="shared" si="0"/>
        <v>6</v>
      </c>
      <c r="AJ6" s="4">
        <f t="shared" si="0"/>
        <v>5</v>
      </c>
      <c r="AK6" s="4">
        <f t="shared" si="0"/>
        <v>5</v>
      </c>
      <c r="AL6" s="4">
        <f t="shared" si="0"/>
        <v>6</v>
      </c>
      <c r="AM6" s="4">
        <f t="shared" si="0"/>
        <v>8</v>
      </c>
      <c r="AN6" s="4">
        <f t="shared" si="0"/>
        <v>8</v>
      </c>
      <c r="AO6" s="4">
        <f t="shared" si="0"/>
        <v>7</v>
      </c>
      <c r="AP6" s="4">
        <f t="shared" si="0"/>
        <v>9</v>
      </c>
      <c r="AQ6" s="4">
        <f t="shared" si="0"/>
        <v>7</v>
      </c>
      <c r="AR6" s="4">
        <f t="shared" si="0"/>
        <v>6</v>
      </c>
      <c r="AS6" s="4">
        <f t="shared" si="0"/>
        <v>5</v>
      </c>
      <c r="AT6" s="4">
        <f t="shared" si="2"/>
        <v>117</v>
      </c>
    </row>
    <row r="7" spans="1:46">
      <c r="A7" s="3" t="s">
        <v>6</v>
      </c>
      <c r="B7" s="4">
        <v>5</v>
      </c>
      <c r="C7" s="4">
        <v>6</v>
      </c>
      <c r="D7" s="4">
        <v>5</v>
      </c>
      <c r="E7" s="4">
        <v>5</v>
      </c>
      <c r="F7" s="4">
        <v>2</v>
      </c>
      <c r="G7" s="4">
        <v>2</v>
      </c>
      <c r="H7" s="4">
        <v>5</v>
      </c>
      <c r="I7" s="4">
        <v>9</v>
      </c>
      <c r="J7" s="4">
        <v>3</v>
      </c>
      <c r="K7" s="4">
        <v>3</v>
      </c>
      <c r="L7" s="4">
        <v>6</v>
      </c>
      <c r="M7" s="4">
        <v>5</v>
      </c>
      <c r="N7" s="4">
        <v>3</v>
      </c>
      <c r="O7" s="4">
        <v>6</v>
      </c>
      <c r="P7" s="4">
        <v>5</v>
      </c>
      <c r="Q7" s="4">
        <v>5</v>
      </c>
      <c r="R7" s="4">
        <v>7</v>
      </c>
      <c r="S7" s="4">
        <v>4</v>
      </c>
      <c r="T7" s="4">
        <v>4</v>
      </c>
      <c r="U7" s="4">
        <v>3</v>
      </c>
      <c r="V7" s="4">
        <v>93</v>
      </c>
      <c r="Y7" s="3" t="s">
        <v>6</v>
      </c>
      <c r="Z7" s="4">
        <f t="shared" si="1"/>
        <v>8</v>
      </c>
      <c r="AA7" s="4">
        <f t="shared" si="0"/>
        <v>9</v>
      </c>
      <c r="AB7" s="4">
        <f t="shared" si="0"/>
        <v>8</v>
      </c>
      <c r="AC7" s="4">
        <f t="shared" si="0"/>
        <v>7</v>
      </c>
      <c r="AD7" s="4">
        <f t="shared" si="0"/>
        <v>3</v>
      </c>
      <c r="AE7" s="4">
        <f t="shared" si="0"/>
        <v>5</v>
      </c>
      <c r="AF7" s="4">
        <f t="shared" si="0"/>
        <v>7</v>
      </c>
      <c r="AG7" s="4">
        <f t="shared" si="0"/>
        <v>11</v>
      </c>
      <c r="AH7" s="4">
        <f t="shared" si="0"/>
        <v>6</v>
      </c>
      <c r="AI7" s="4">
        <f t="shared" si="0"/>
        <v>7</v>
      </c>
      <c r="AJ7" s="4">
        <f t="shared" si="0"/>
        <v>8</v>
      </c>
      <c r="AK7" s="4">
        <f t="shared" si="0"/>
        <v>6</v>
      </c>
      <c r="AL7" s="4">
        <f t="shared" si="0"/>
        <v>4</v>
      </c>
      <c r="AM7" s="4">
        <f t="shared" si="0"/>
        <v>10</v>
      </c>
      <c r="AN7" s="4">
        <f t="shared" si="0"/>
        <v>6</v>
      </c>
      <c r="AO7" s="4">
        <f t="shared" si="0"/>
        <v>8</v>
      </c>
      <c r="AP7" s="4">
        <f t="shared" si="0"/>
        <v>10</v>
      </c>
      <c r="AQ7" s="4">
        <f t="shared" si="0"/>
        <v>7</v>
      </c>
      <c r="AR7" s="4">
        <f t="shared" si="0"/>
        <v>7</v>
      </c>
      <c r="AS7" s="4">
        <f t="shared" si="0"/>
        <v>6</v>
      </c>
      <c r="AT7" s="4">
        <f t="shared" si="2"/>
        <v>143</v>
      </c>
    </row>
    <row r="8" spans="1:46">
      <c r="A8" s="3" t="s">
        <v>7</v>
      </c>
      <c r="B8" s="4">
        <v>1</v>
      </c>
      <c r="C8" s="4"/>
      <c r="D8" s="4"/>
      <c r="E8" s="4">
        <v>1</v>
      </c>
      <c r="F8" s="4"/>
      <c r="G8" s="4">
        <v>1</v>
      </c>
      <c r="H8" s="4">
        <v>2</v>
      </c>
      <c r="I8" s="4">
        <v>3</v>
      </c>
      <c r="J8" s="4">
        <v>2</v>
      </c>
      <c r="K8" s="4">
        <v>1</v>
      </c>
      <c r="L8" s="4"/>
      <c r="M8" s="4"/>
      <c r="N8" s="4"/>
      <c r="O8" s="4">
        <v>4</v>
      </c>
      <c r="P8" s="4"/>
      <c r="Q8" s="4"/>
      <c r="R8" s="4"/>
      <c r="S8" s="4"/>
      <c r="T8" s="4"/>
      <c r="U8" s="4"/>
      <c r="V8" s="4">
        <v>15</v>
      </c>
      <c r="Y8" s="3" t="s">
        <v>7</v>
      </c>
      <c r="Z8" s="4">
        <f t="shared" si="1"/>
        <v>3</v>
      </c>
      <c r="AA8" s="4">
        <f t="shared" si="0"/>
        <v>0</v>
      </c>
      <c r="AB8" s="4">
        <f t="shared" si="0"/>
        <v>1</v>
      </c>
      <c r="AC8" s="4">
        <f t="shared" si="0"/>
        <v>1</v>
      </c>
      <c r="AD8" s="4">
        <f t="shared" si="0"/>
        <v>1</v>
      </c>
      <c r="AE8" s="4">
        <f t="shared" si="0"/>
        <v>2</v>
      </c>
      <c r="AF8" s="4">
        <f t="shared" si="0"/>
        <v>4</v>
      </c>
      <c r="AG8" s="4">
        <f t="shared" si="0"/>
        <v>5</v>
      </c>
      <c r="AH8" s="4">
        <f t="shared" si="0"/>
        <v>4</v>
      </c>
      <c r="AI8" s="4">
        <f t="shared" si="0"/>
        <v>3</v>
      </c>
      <c r="AJ8" s="4">
        <f t="shared" si="0"/>
        <v>1</v>
      </c>
      <c r="AK8" s="4">
        <f t="shared" si="0"/>
        <v>0</v>
      </c>
      <c r="AL8" s="4">
        <f t="shared" si="0"/>
        <v>0</v>
      </c>
      <c r="AM8" s="4">
        <f t="shared" si="0"/>
        <v>8</v>
      </c>
      <c r="AN8" s="4">
        <f t="shared" si="0"/>
        <v>0</v>
      </c>
      <c r="AO8" s="4">
        <f t="shared" si="0"/>
        <v>6</v>
      </c>
      <c r="AP8" s="4">
        <f t="shared" si="0"/>
        <v>0</v>
      </c>
      <c r="AQ8" s="4">
        <f t="shared" si="0"/>
        <v>0</v>
      </c>
      <c r="AR8" s="4">
        <f t="shared" si="0"/>
        <v>0</v>
      </c>
      <c r="AS8" s="4">
        <f t="shared" si="0"/>
        <v>0</v>
      </c>
      <c r="AT8" s="4">
        <f t="shared" si="2"/>
        <v>39</v>
      </c>
    </row>
    <row r="9" spans="1:46" ht="22.5">
      <c r="A9" s="3" t="s">
        <v>8</v>
      </c>
      <c r="B9" s="4">
        <v>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4"/>
      <c r="V9" s="4">
        <v>3</v>
      </c>
      <c r="Y9" s="3" t="s">
        <v>8</v>
      </c>
      <c r="Z9" s="4">
        <f t="shared" si="1"/>
        <v>2</v>
      </c>
      <c r="AA9" s="4">
        <f t="shared" si="0"/>
        <v>0</v>
      </c>
      <c r="AB9" s="4">
        <f t="shared" si="0"/>
        <v>0</v>
      </c>
      <c r="AC9" s="4">
        <f t="shared" si="0"/>
        <v>0</v>
      </c>
      <c r="AD9" s="4">
        <f t="shared" si="0"/>
        <v>1</v>
      </c>
      <c r="AE9" s="4">
        <f t="shared" si="0"/>
        <v>0</v>
      </c>
      <c r="AF9" s="4">
        <f t="shared" si="0"/>
        <v>0</v>
      </c>
      <c r="AG9" s="4">
        <f t="shared" si="0"/>
        <v>0</v>
      </c>
      <c r="AH9" s="4">
        <f t="shared" si="0"/>
        <v>0</v>
      </c>
      <c r="AI9" s="4">
        <f t="shared" si="0"/>
        <v>0</v>
      </c>
      <c r="AJ9" s="4">
        <f t="shared" si="0"/>
        <v>0</v>
      </c>
      <c r="AK9" s="4">
        <f t="shared" si="0"/>
        <v>1</v>
      </c>
      <c r="AL9" s="4">
        <f t="shared" si="0"/>
        <v>0</v>
      </c>
      <c r="AM9" s="4">
        <f t="shared" si="0"/>
        <v>0</v>
      </c>
      <c r="AN9" s="4">
        <f t="shared" si="0"/>
        <v>0</v>
      </c>
      <c r="AO9" s="4">
        <f t="shared" si="0"/>
        <v>0</v>
      </c>
      <c r="AP9" s="4">
        <f t="shared" si="0"/>
        <v>0</v>
      </c>
      <c r="AQ9" s="4">
        <f t="shared" si="0"/>
        <v>2</v>
      </c>
      <c r="AR9" s="4">
        <f t="shared" si="0"/>
        <v>0</v>
      </c>
      <c r="AS9" s="4">
        <f>U9+U32+U63+U94</f>
        <v>0</v>
      </c>
      <c r="AT9" s="4">
        <f>SUM(Z9:AS9)</f>
        <v>6</v>
      </c>
    </row>
    <row r="10" spans="1:46">
      <c r="A10" s="3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0</v>
      </c>
      <c r="Y10" s="3" t="s">
        <v>9</v>
      </c>
      <c r="Z10" s="4">
        <f t="shared" si="1"/>
        <v>1</v>
      </c>
      <c r="AA10" s="4">
        <f t="shared" si="0"/>
        <v>0</v>
      </c>
      <c r="AB10" s="4">
        <f t="shared" si="0"/>
        <v>2</v>
      </c>
      <c r="AC10" s="4">
        <f t="shared" si="0"/>
        <v>3</v>
      </c>
      <c r="AD10" s="4">
        <f t="shared" si="0"/>
        <v>6</v>
      </c>
      <c r="AE10" s="4">
        <f t="shared" si="0"/>
        <v>2</v>
      </c>
      <c r="AF10" s="4">
        <f t="shared" si="0"/>
        <v>1</v>
      </c>
      <c r="AG10" s="4">
        <f t="shared" si="0"/>
        <v>1</v>
      </c>
      <c r="AH10" s="4">
        <f t="shared" si="0"/>
        <v>2</v>
      </c>
      <c r="AI10" s="4">
        <f t="shared" si="0"/>
        <v>1</v>
      </c>
      <c r="AJ10" s="4">
        <f t="shared" si="0"/>
        <v>1</v>
      </c>
      <c r="AK10" s="4">
        <f t="shared" si="0"/>
        <v>2</v>
      </c>
      <c r="AL10" s="4">
        <f t="shared" si="0"/>
        <v>0</v>
      </c>
      <c r="AM10" s="4">
        <f t="shared" si="0"/>
        <v>1</v>
      </c>
      <c r="AN10" s="4">
        <f t="shared" si="0"/>
        <v>1</v>
      </c>
      <c r="AO10" s="4">
        <f t="shared" si="0"/>
        <v>3</v>
      </c>
      <c r="AP10" s="4">
        <f t="shared" si="0"/>
        <v>1</v>
      </c>
      <c r="AQ10" s="4">
        <f t="shared" si="0"/>
        <v>1</v>
      </c>
      <c r="AR10" s="4">
        <f t="shared" si="0"/>
        <v>3</v>
      </c>
      <c r="AS10" s="4">
        <f t="shared" si="0"/>
        <v>2</v>
      </c>
      <c r="AT10" s="4">
        <f t="shared" si="2"/>
        <v>34</v>
      </c>
    </row>
    <row r="11" spans="1:46">
      <c r="A11" s="3" t="s">
        <v>10</v>
      </c>
      <c r="B11" s="4">
        <v>5</v>
      </c>
      <c r="C11" s="4">
        <v>7</v>
      </c>
      <c r="D11" s="4">
        <v>5</v>
      </c>
      <c r="E11" s="4">
        <v>6</v>
      </c>
      <c r="F11" s="4">
        <v>3</v>
      </c>
      <c r="G11" s="4">
        <v>6</v>
      </c>
      <c r="H11" s="4">
        <v>4</v>
      </c>
      <c r="I11" s="4">
        <v>6</v>
      </c>
      <c r="J11" s="4">
        <v>5</v>
      </c>
      <c r="K11" s="4">
        <v>4</v>
      </c>
      <c r="L11" s="4">
        <v>3</v>
      </c>
      <c r="M11" s="4">
        <v>3</v>
      </c>
      <c r="N11" s="4">
        <v>3</v>
      </c>
      <c r="O11" s="4">
        <v>3</v>
      </c>
      <c r="P11" s="4">
        <v>7</v>
      </c>
      <c r="Q11" s="4">
        <v>4</v>
      </c>
      <c r="R11" s="4">
        <v>5</v>
      </c>
      <c r="S11" s="4">
        <v>5</v>
      </c>
      <c r="T11" s="4">
        <v>4</v>
      </c>
      <c r="U11" s="4">
        <v>3</v>
      </c>
      <c r="V11" s="4">
        <v>91</v>
      </c>
      <c r="Y11" s="3" t="s">
        <v>10</v>
      </c>
      <c r="Z11" s="4">
        <f t="shared" si="1"/>
        <v>7</v>
      </c>
      <c r="AA11" s="4">
        <f t="shared" si="0"/>
        <v>10</v>
      </c>
      <c r="AB11" s="4">
        <f t="shared" si="0"/>
        <v>6</v>
      </c>
      <c r="AC11" s="4">
        <f t="shared" si="0"/>
        <v>8</v>
      </c>
      <c r="AD11" s="4">
        <f t="shared" si="0"/>
        <v>6</v>
      </c>
      <c r="AE11" s="4">
        <f t="shared" si="0"/>
        <v>9</v>
      </c>
      <c r="AF11" s="4">
        <f t="shared" si="0"/>
        <v>5</v>
      </c>
      <c r="AG11" s="4">
        <f t="shared" si="0"/>
        <v>9</v>
      </c>
      <c r="AH11" s="4">
        <f t="shared" si="0"/>
        <v>8</v>
      </c>
      <c r="AI11" s="4">
        <f t="shared" si="0"/>
        <v>7</v>
      </c>
      <c r="AJ11" s="4">
        <f t="shared" si="0"/>
        <v>6</v>
      </c>
      <c r="AK11" s="4">
        <f t="shared" si="0"/>
        <v>5</v>
      </c>
      <c r="AL11" s="4">
        <f t="shared" si="0"/>
        <v>5</v>
      </c>
      <c r="AM11" s="4">
        <f t="shared" si="0"/>
        <v>6</v>
      </c>
      <c r="AN11" s="4">
        <f t="shared" si="0"/>
        <v>8</v>
      </c>
      <c r="AO11" s="4">
        <f t="shared" si="0"/>
        <v>5</v>
      </c>
      <c r="AP11" s="4">
        <f t="shared" si="0"/>
        <v>6</v>
      </c>
      <c r="AQ11" s="4">
        <f t="shared" si="0"/>
        <v>6</v>
      </c>
      <c r="AR11" s="4">
        <f t="shared" si="0"/>
        <v>6</v>
      </c>
      <c r="AS11" s="4">
        <f t="shared" si="0"/>
        <v>6</v>
      </c>
      <c r="AT11" s="4">
        <f t="shared" si="2"/>
        <v>134</v>
      </c>
    </row>
    <row r="12" spans="1:46">
      <c r="A12" s="3" t="s">
        <v>11</v>
      </c>
      <c r="B12" s="4">
        <v>10</v>
      </c>
      <c r="C12" s="4">
        <v>7</v>
      </c>
      <c r="D12" s="4">
        <v>4</v>
      </c>
      <c r="E12" s="4">
        <v>4</v>
      </c>
      <c r="F12" s="4">
        <v>3</v>
      </c>
      <c r="G12" s="4">
        <v>4</v>
      </c>
      <c r="H12" s="4">
        <v>5</v>
      </c>
      <c r="I12" s="4">
        <v>6</v>
      </c>
      <c r="J12" s="4">
        <v>6</v>
      </c>
      <c r="K12" s="4">
        <v>5</v>
      </c>
      <c r="L12" s="4">
        <v>4</v>
      </c>
      <c r="M12" s="4">
        <v>5</v>
      </c>
      <c r="N12" s="4">
        <v>4</v>
      </c>
      <c r="O12" s="4">
        <v>4</v>
      </c>
      <c r="P12" s="4">
        <v>4</v>
      </c>
      <c r="Q12" s="4">
        <v>5</v>
      </c>
      <c r="R12" s="4">
        <v>4</v>
      </c>
      <c r="S12" s="4">
        <v>6</v>
      </c>
      <c r="T12" s="4">
        <v>6</v>
      </c>
      <c r="U12" s="4">
        <v>2</v>
      </c>
      <c r="V12" s="4">
        <v>98</v>
      </c>
      <c r="Y12" s="3" t="s">
        <v>11</v>
      </c>
      <c r="Z12" s="4">
        <f t="shared" si="1"/>
        <v>13</v>
      </c>
      <c r="AA12" s="4">
        <f t="shared" si="0"/>
        <v>11</v>
      </c>
      <c r="AB12" s="4">
        <f t="shared" si="0"/>
        <v>6</v>
      </c>
      <c r="AC12" s="4">
        <f t="shared" si="0"/>
        <v>8</v>
      </c>
      <c r="AD12" s="4">
        <f t="shared" si="0"/>
        <v>8</v>
      </c>
      <c r="AE12" s="4">
        <f t="shared" si="0"/>
        <v>4</v>
      </c>
      <c r="AF12" s="4">
        <f t="shared" si="0"/>
        <v>8</v>
      </c>
      <c r="AG12" s="4">
        <f t="shared" si="0"/>
        <v>9</v>
      </c>
      <c r="AH12" s="4">
        <f t="shared" si="0"/>
        <v>9</v>
      </c>
      <c r="AI12" s="4">
        <f t="shared" si="0"/>
        <v>6</v>
      </c>
      <c r="AJ12" s="4">
        <f t="shared" si="0"/>
        <v>6</v>
      </c>
      <c r="AK12" s="4">
        <f t="shared" si="0"/>
        <v>6</v>
      </c>
      <c r="AL12" s="4">
        <f t="shared" si="0"/>
        <v>4</v>
      </c>
      <c r="AM12" s="4">
        <f t="shared" si="0"/>
        <v>7</v>
      </c>
      <c r="AN12" s="4">
        <f t="shared" si="0"/>
        <v>7</v>
      </c>
      <c r="AO12" s="4">
        <f t="shared" si="0"/>
        <v>9</v>
      </c>
      <c r="AP12" s="4">
        <f t="shared" si="0"/>
        <v>6</v>
      </c>
      <c r="AQ12" s="4">
        <f t="shared" si="0"/>
        <v>8</v>
      </c>
      <c r="AR12" s="4">
        <f t="shared" si="0"/>
        <v>9</v>
      </c>
      <c r="AS12" s="4">
        <f t="shared" si="0"/>
        <v>6</v>
      </c>
      <c r="AT12" s="4">
        <f t="shared" si="2"/>
        <v>150</v>
      </c>
    </row>
    <row r="13" spans="1:46" ht="22.5">
      <c r="A13" s="3" t="s">
        <v>12</v>
      </c>
      <c r="B13" s="4">
        <v>7</v>
      </c>
      <c r="C13" s="4">
        <v>6</v>
      </c>
      <c r="D13" s="4">
        <v>2</v>
      </c>
      <c r="E13" s="4">
        <v>8</v>
      </c>
      <c r="F13" s="4">
        <v>1</v>
      </c>
      <c r="G13" s="4"/>
      <c r="H13" s="4">
        <v>3</v>
      </c>
      <c r="I13" s="4">
        <v>5</v>
      </c>
      <c r="J13" s="4">
        <v>6</v>
      </c>
      <c r="K13" s="4">
        <v>2</v>
      </c>
      <c r="L13" s="4">
        <v>6</v>
      </c>
      <c r="M13" s="4">
        <v>6</v>
      </c>
      <c r="N13" s="4">
        <v>1</v>
      </c>
      <c r="O13" s="4">
        <v>9</v>
      </c>
      <c r="P13" s="4"/>
      <c r="Q13" s="4">
        <v>5</v>
      </c>
      <c r="R13" s="4">
        <v>4</v>
      </c>
      <c r="S13" s="4">
        <v>3</v>
      </c>
      <c r="T13" s="4">
        <v>4</v>
      </c>
      <c r="U13" s="4">
        <v>3</v>
      </c>
      <c r="V13" s="4">
        <v>81</v>
      </c>
      <c r="Y13" s="3" t="s">
        <v>12</v>
      </c>
      <c r="Z13" s="4">
        <f t="shared" si="1"/>
        <v>10</v>
      </c>
      <c r="AA13" s="4">
        <f t="shared" si="0"/>
        <v>9</v>
      </c>
      <c r="AB13" s="4">
        <f t="shared" si="0"/>
        <v>5</v>
      </c>
      <c r="AC13" s="4">
        <f t="shared" si="0"/>
        <v>13</v>
      </c>
      <c r="AD13" s="4">
        <f t="shared" si="0"/>
        <v>3</v>
      </c>
      <c r="AE13" s="4">
        <f t="shared" si="0"/>
        <v>0</v>
      </c>
      <c r="AF13" s="4">
        <f t="shared" si="0"/>
        <v>3</v>
      </c>
      <c r="AG13" s="4">
        <f t="shared" si="0"/>
        <v>7</v>
      </c>
      <c r="AH13" s="4">
        <f t="shared" si="0"/>
        <v>9</v>
      </c>
      <c r="AI13" s="4">
        <f t="shared" si="0"/>
        <v>4</v>
      </c>
      <c r="AJ13" s="4">
        <f t="shared" si="0"/>
        <v>9</v>
      </c>
      <c r="AK13" s="4">
        <f t="shared" si="0"/>
        <v>8</v>
      </c>
      <c r="AL13" s="4">
        <f t="shared" si="0"/>
        <v>1</v>
      </c>
      <c r="AM13" s="4">
        <f t="shared" si="0"/>
        <v>10</v>
      </c>
      <c r="AN13" s="4">
        <f t="shared" si="0"/>
        <v>2</v>
      </c>
      <c r="AO13" s="4">
        <f t="shared" si="0"/>
        <v>7</v>
      </c>
      <c r="AP13" s="4">
        <f t="shared" si="0"/>
        <v>6</v>
      </c>
      <c r="AQ13" s="4">
        <f t="shared" si="0"/>
        <v>6</v>
      </c>
      <c r="AR13" s="4">
        <f t="shared" si="0"/>
        <v>6</v>
      </c>
      <c r="AS13" s="4">
        <f t="shared" si="0"/>
        <v>6</v>
      </c>
      <c r="AT13" s="4">
        <f t="shared" si="2"/>
        <v>124</v>
      </c>
    </row>
    <row r="14" spans="1:46">
      <c r="A14" s="3" t="s">
        <v>13</v>
      </c>
      <c r="B14" s="4"/>
      <c r="C14" s="4">
        <v>5</v>
      </c>
      <c r="D14" s="4">
        <v>4</v>
      </c>
      <c r="E14" s="4">
        <v>2</v>
      </c>
      <c r="F14" s="4"/>
      <c r="G14" s="4">
        <v>2</v>
      </c>
      <c r="H14" s="4">
        <v>2</v>
      </c>
      <c r="I14" s="4">
        <v>5</v>
      </c>
      <c r="J14" s="4">
        <v>3</v>
      </c>
      <c r="K14" s="4">
        <v>3</v>
      </c>
      <c r="L14" s="4">
        <v>4</v>
      </c>
      <c r="M14" s="4">
        <v>4</v>
      </c>
      <c r="N14" s="4"/>
      <c r="O14" s="4">
        <v>8</v>
      </c>
      <c r="P14" s="4">
        <v>2</v>
      </c>
      <c r="Q14" s="4">
        <v>3</v>
      </c>
      <c r="R14" s="4">
        <v>6</v>
      </c>
      <c r="S14" s="4">
        <v>1</v>
      </c>
      <c r="T14" s="4">
        <v>5</v>
      </c>
      <c r="U14" s="4">
        <v>5</v>
      </c>
      <c r="V14" s="4">
        <v>64</v>
      </c>
      <c r="Y14" s="3" t="s">
        <v>13</v>
      </c>
      <c r="Z14" s="4">
        <f t="shared" si="1"/>
        <v>1</v>
      </c>
      <c r="AA14" s="4">
        <f t="shared" si="0"/>
        <v>8</v>
      </c>
      <c r="AB14" s="4">
        <f t="shared" si="0"/>
        <v>6</v>
      </c>
      <c r="AC14" s="4">
        <f t="shared" si="0"/>
        <v>3</v>
      </c>
      <c r="AD14" s="4">
        <f t="shared" si="0"/>
        <v>0</v>
      </c>
      <c r="AE14" s="4">
        <f t="shared" si="0"/>
        <v>4</v>
      </c>
      <c r="AF14" s="4">
        <f t="shared" si="0"/>
        <v>3</v>
      </c>
      <c r="AG14" s="4">
        <f t="shared" si="0"/>
        <v>6</v>
      </c>
      <c r="AH14" s="4">
        <f t="shared" si="0"/>
        <v>5</v>
      </c>
      <c r="AI14" s="4">
        <f t="shared" si="0"/>
        <v>5</v>
      </c>
      <c r="AJ14" s="4">
        <f t="shared" si="0"/>
        <v>4</v>
      </c>
      <c r="AK14" s="4">
        <f t="shared" si="0"/>
        <v>4</v>
      </c>
      <c r="AL14" s="4">
        <f t="shared" si="0"/>
        <v>0</v>
      </c>
      <c r="AM14" s="4">
        <f t="shared" si="0"/>
        <v>9</v>
      </c>
      <c r="AN14" s="4">
        <f t="shared" si="0"/>
        <v>2</v>
      </c>
      <c r="AO14" s="4">
        <f t="shared" si="0"/>
        <v>3</v>
      </c>
      <c r="AP14" s="4">
        <f t="shared" si="0"/>
        <v>8</v>
      </c>
      <c r="AQ14" s="4">
        <f t="shared" si="0"/>
        <v>2</v>
      </c>
      <c r="AR14" s="4">
        <f t="shared" si="0"/>
        <v>6</v>
      </c>
      <c r="AS14" s="4">
        <f t="shared" si="0"/>
        <v>6</v>
      </c>
      <c r="AT14" s="4">
        <f t="shared" si="2"/>
        <v>85</v>
      </c>
    </row>
    <row r="15" spans="1:46">
      <c r="A15" s="3" t="s">
        <v>14</v>
      </c>
      <c r="B15" s="4"/>
      <c r="C15" s="4"/>
      <c r="D15" s="4"/>
      <c r="E15" s="4"/>
      <c r="F15" s="4">
        <v>1</v>
      </c>
      <c r="G15" s="4">
        <v>3</v>
      </c>
      <c r="H15" s="4">
        <v>1</v>
      </c>
      <c r="I15" s="4"/>
      <c r="J15" s="4"/>
      <c r="K15" s="4">
        <v>1</v>
      </c>
      <c r="L15" s="4">
        <v>4</v>
      </c>
      <c r="M15" s="4">
        <v>1</v>
      </c>
      <c r="N15" s="4"/>
      <c r="O15" s="4">
        <v>3</v>
      </c>
      <c r="P15" s="4"/>
      <c r="Q15" s="4">
        <v>6</v>
      </c>
      <c r="R15" s="4">
        <v>4</v>
      </c>
      <c r="S15" s="4"/>
      <c r="T15" s="4">
        <v>5</v>
      </c>
      <c r="U15" s="4">
        <v>4</v>
      </c>
      <c r="V15" s="4">
        <v>33</v>
      </c>
      <c r="Y15" s="3" t="s">
        <v>14</v>
      </c>
      <c r="Z15" s="4">
        <f t="shared" si="1"/>
        <v>1</v>
      </c>
      <c r="AA15" s="4">
        <f t="shared" si="0"/>
        <v>0</v>
      </c>
      <c r="AB15" s="4">
        <f t="shared" si="0"/>
        <v>0</v>
      </c>
      <c r="AC15" s="4">
        <f t="shared" si="0"/>
        <v>0</v>
      </c>
      <c r="AD15" s="4">
        <f t="shared" si="0"/>
        <v>1</v>
      </c>
      <c r="AE15" s="4">
        <f t="shared" si="0"/>
        <v>3</v>
      </c>
      <c r="AF15" s="4">
        <f t="shared" si="0"/>
        <v>1</v>
      </c>
      <c r="AG15" s="4">
        <f t="shared" si="0"/>
        <v>0</v>
      </c>
      <c r="AH15" s="4">
        <f t="shared" si="0"/>
        <v>0</v>
      </c>
      <c r="AI15" s="4">
        <f t="shared" ref="AI15:AI20" si="3">K15+K38+K69+K100</f>
        <v>5</v>
      </c>
      <c r="AJ15" s="4">
        <f t="shared" ref="AJ15:AJ20" si="4">L15+L38+L69+L100</f>
        <v>7</v>
      </c>
      <c r="AK15" s="4">
        <f t="shared" ref="AK15:AK20" si="5">M15+M38+M69+M100</f>
        <v>1</v>
      </c>
      <c r="AL15" s="4">
        <f t="shared" ref="AL15:AL20" si="6">N15+N38+N69+N100</f>
        <v>0</v>
      </c>
      <c r="AM15" s="4">
        <f t="shared" ref="AM15:AM20" si="7">O15+O38+O69+O100</f>
        <v>6</v>
      </c>
      <c r="AN15" s="4">
        <f t="shared" ref="AN15:AN20" si="8">P15+P38+P69+P100</f>
        <v>0</v>
      </c>
      <c r="AO15" s="4">
        <f t="shared" ref="AO15:AO20" si="9">Q15+Q38+Q69+Q100</f>
        <v>9</v>
      </c>
      <c r="AP15" s="4">
        <f t="shared" ref="AP15:AP20" si="10">R15+R38+R69+R100</f>
        <v>6</v>
      </c>
      <c r="AQ15" s="4">
        <f t="shared" ref="AQ15:AQ20" si="11">S15+S38+S69+S100</f>
        <v>2</v>
      </c>
      <c r="AR15" s="4">
        <f t="shared" ref="AR15:AR20" si="12">T15+T38+T69+T100</f>
        <v>8</v>
      </c>
      <c r="AS15" s="4">
        <f t="shared" ref="AS15:AS20" si="13">U15+U38+U69+U100</f>
        <v>7</v>
      </c>
      <c r="AT15" s="4">
        <f t="shared" si="2"/>
        <v>57</v>
      </c>
    </row>
    <row r="16" spans="1:46">
      <c r="A16" s="3" t="s">
        <v>15</v>
      </c>
      <c r="B16" s="4"/>
      <c r="C16" s="4"/>
      <c r="D16" s="4"/>
      <c r="E16" s="4">
        <v>3</v>
      </c>
      <c r="F16" s="4">
        <v>2</v>
      </c>
      <c r="G16" s="4"/>
      <c r="H16" s="4"/>
      <c r="I16" s="4">
        <v>4</v>
      </c>
      <c r="J16" s="4">
        <v>2</v>
      </c>
      <c r="K16" s="4">
        <v>3</v>
      </c>
      <c r="L16" s="4">
        <v>6</v>
      </c>
      <c r="M16" s="4">
        <v>3</v>
      </c>
      <c r="N16" s="4"/>
      <c r="O16" s="4">
        <v>4</v>
      </c>
      <c r="P16" s="4"/>
      <c r="Q16" s="4"/>
      <c r="R16" s="4">
        <v>3</v>
      </c>
      <c r="S16" s="4">
        <v>2</v>
      </c>
      <c r="T16" s="4">
        <v>5</v>
      </c>
      <c r="U16" s="4"/>
      <c r="V16" s="4">
        <v>37</v>
      </c>
      <c r="Y16" s="3" t="s">
        <v>15</v>
      </c>
      <c r="Z16" s="4">
        <f t="shared" si="1"/>
        <v>0</v>
      </c>
      <c r="AA16" s="4">
        <f t="shared" ref="AA16:AA20" si="14">C16+C39+C70+C101</f>
        <v>0</v>
      </c>
      <c r="AB16" s="4">
        <f t="shared" ref="AB16:AB20" si="15">D16+D39+D70+D101</f>
        <v>0</v>
      </c>
      <c r="AC16" s="4">
        <f t="shared" ref="AC16:AC20" si="16">E16+E39+E70+E101</f>
        <v>6</v>
      </c>
      <c r="AD16" s="4">
        <f t="shared" ref="AD16:AD20" si="17">F16+F39+F70+F101</f>
        <v>3</v>
      </c>
      <c r="AE16" s="4">
        <f t="shared" ref="AE16:AE20" si="18">G16+G39+G70+G101</f>
        <v>0</v>
      </c>
      <c r="AF16" s="4">
        <f t="shared" ref="AF16:AF20" si="19">H16+H39+H70+H101</f>
        <v>2</v>
      </c>
      <c r="AG16" s="4">
        <f t="shared" ref="AG16:AG20" si="20">I16+I39+I70+I101</f>
        <v>6</v>
      </c>
      <c r="AH16" s="4">
        <f t="shared" ref="AH16:AH20" si="21">J16+J39+J70+J101</f>
        <v>4</v>
      </c>
      <c r="AI16" s="4">
        <f t="shared" si="3"/>
        <v>5</v>
      </c>
      <c r="AJ16" s="4">
        <f t="shared" si="4"/>
        <v>8</v>
      </c>
      <c r="AK16" s="4">
        <f t="shared" si="5"/>
        <v>3</v>
      </c>
      <c r="AL16" s="4">
        <f t="shared" si="6"/>
        <v>0</v>
      </c>
      <c r="AM16" s="4">
        <f t="shared" si="7"/>
        <v>6</v>
      </c>
      <c r="AN16" s="4">
        <f t="shared" si="8"/>
        <v>0</v>
      </c>
      <c r="AO16" s="4">
        <f t="shared" si="9"/>
        <v>0</v>
      </c>
      <c r="AP16" s="4">
        <f t="shared" si="10"/>
        <v>4</v>
      </c>
      <c r="AQ16" s="4">
        <f t="shared" si="11"/>
        <v>2</v>
      </c>
      <c r="AR16" s="4">
        <f t="shared" si="12"/>
        <v>7</v>
      </c>
      <c r="AS16" s="4">
        <f t="shared" si="13"/>
        <v>0</v>
      </c>
      <c r="AT16" s="4">
        <f t="shared" si="2"/>
        <v>56</v>
      </c>
    </row>
    <row r="17" spans="1:47">
      <c r="A17" s="3" t="s">
        <v>16</v>
      </c>
      <c r="B17" s="4">
        <v>1</v>
      </c>
      <c r="C17" s="4"/>
      <c r="D17" s="4">
        <v>2</v>
      </c>
      <c r="E17" s="4">
        <v>7</v>
      </c>
      <c r="F17" s="4">
        <v>1</v>
      </c>
      <c r="G17" s="4"/>
      <c r="H17" s="4"/>
      <c r="I17" s="4"/>
      <c r="J17" s="4"/>
      <c r="K17" s="4">
        <v>3</v>
      </c>
      <c r="L17" s="4"/>
      <c r="M17" s="4"/>
      <c r="N17" s="4"/>
      <c r="O17" s="4">
        <v>5</v>
      </c>
      <c r="P17" s="4"/>
      <c r="Q17" s="4">
        <v>5</v>
      </c>
      <c r="R17" s="4">
        <v>4</v>
      </c>
      <c r="S17" s="4">
        <v>2</v>
      </c>
      <c r="T17" s="4">
        <v>4</v>
      </c>
      <c r="U17" s="4">
        <v>1</v>
      </c>
      <c r="V17" s="4">
        <v>35</v>
      </c>
      <c r="Y17" s="3" t="s">
        <v>16</v>
      </c>
      <c r="Z17" s="4">
        <f t="shared" si="1"/>
        <v>1</v>
      </c>
      <c r="AA17" s="4">
        <f t="shared" si="14"/>
        <v>0</v>
      </c>
      <c r="AB17" s="4">
        <f t="shared" si="15"/>
        <v>4</v>
      </c>
      <c r="AC17" s="4">
        <f t="shared" si="16"/>
        <v>11</v>
      </c>
      <c r="AD17" s="4">
        <f t="shared" si="17"/>
        <v>2</v>
      </c>
      <c r="AE17" s="4">
        <f t="shared" si="18"/>
        <v>0</v>
      </c>
      <c r="AF17" s="4">
        <f t="shared" si="19"/>
        <v>2</v>
      </c>
      <c r="AG17" s="4">
        <f t="shared" si="20"/>
        <v>0</v>
      </c>
      <c r="AH17" s="4">
        <f t="shared" si="21"/>
        <v>0</v>
      </c>
      <c r="AI17" s="4">
        <f t="shared" si="3"/>
        <v>6</v>
      </c>
      <c r="AJ17" s="4">
        <f t="shared" si="4"/>
        <v>0</v>
      </c>
      <c r="AK17" s="4">
        <f t="shared" si="5"/>
        <v>0</v>
      </c>
      <c r="AL17" s="4">
        <f t="shared" si="6"/>
        <v>0</v>
      </c>
      <c r="AM17" s="4">
        <f t="shared" si="7"/>
        <v>7</v>
      </c>
      <c r="AN17" s="4">
        <f t="shared" si="8"/>
        <v>0</v>
      </c>
      <c r="AO17" s="4">
        <f t="shared" si="9"/>
        <v>7</v>
      </c>
      <c r="AP17" s="4">
        <f t="shared" si="10"/>
        <v>7</v>
      </c>
      <c r="AQ17" s="4">
        <f t="shared" si="11"/>
        <v>3</v>
      </c>
      <c r="AR17" s="4">
        <f t="shared" si="12"/>
        <v>6</v>
      </c>
      <c r="AS17" s="4">
        <f t="shared" si="13"/>
        <v>1</v>
      </c>
      <c r="AT17" s="4">
        <f t="shared" si="2"/>
        <v>57</v>
      </c>
    </row>
    <row r="18" spans="1:47">
      <c r="A18" s="3" t="s">
        <v>17</v>
      </c>
      <c r="B18" s="4">
        <v>1</v>
      </c>
      <c r="C18" s="4">
        <v>1</v>
      </c>
      <c r="D18" s="4">
        <v>1</v>
      </c>
      <c r="E18" s="4"/>
      <c r="F18" s="4"/>
      <c r="G18" s="4"/>
      <c r="H18" s="4"/>
      <c r="I18" s="4"/>
      <c r="J18" s="4"/>
      <c r="K18" s="4">
        <v>2</v>
      </c>
      <c r="L18" s="4"/>
      <c r="M18" s="4"/>
      <c r="N18" s="4"/>
      <c r="O18" s="4"/>
      <c r="P18" s="4"/>
      <c r="Q18" s="4">
        <v>2</v>
      </c>
      <c r="R18" s="4">
        <v>2</v>
      </c>
      <c r="S18" s="4"/>
      <c r="T18" s="4"/>
      <c r="U18" s="4"/>
      <c r="V18" s="4">
        <v>9</v>
      </c>
      <c r="Y18" s="3" t="s">
        <v>17</v>
      </c>
      <c r="Z18" s="4">
        <f t="shared" si="1"/>
        <v>2</v>
      </c>
      <c r="AA18" s="4">
        <f t="shared" si="14"/>
        <v>3</v>
      </c>
      <c r="AB18" s="4">
        <f t="shared" si="15"/>
        <v>1</v>
      </c>
      <c r="AC18" s="4">
        <f t="shared" si="16"/>
        <v>0</v>
      </c>
      <c r="AD18" s="4">
        <f t="shared" si="17"/>
        <v>0</v>
      </c>
      <c r="AE18" s="4">
        <f t="shared" si="18"/>
        <v>0</v>
      </c>
      <c r="AF18" s="4">
        <f t="shared" si="19"/>
        <v>0</v>
      </c>
      <c r="AG18" s="4">
        <f t="shared" si="20"/>
        <v>0</v>
      </c>
      <c r="AH18" s="4">
        <f t="shared" si="21"/>
        <v>1</v>
      </c>
      <c r="AI18" s="4">
        <f t="shared" si="3"/>
        <v>5</v>
      </c>
      <c r="AJ18" s="4">
        <f t="shared" si="4"/>
        <v>0</v>
      </c>
      <c r="AK18" s="4">
        <f t="shared" si="5"/>
        <v>0</v>
      </c>
      <c r="AL18" s="4">
        <f t="shared" si="6"/>
        <v>0</v>
      </c>
      <c r="AM18" s="4">
        <f t="shared" si="7"/>
        <v>0</v>
      </c>
      <c r="AN18" s="4">
        <f t="shared" si="8"/>
        <v>0</v>
      </c>
      <c r="AO18" s="4">
        <f t="shared" si="9"/>
        <v>2</v>
      </c>
      <c r="AP18" s="4">
        <f t="shared" si="10"/>
        <v>2</v>
      </c>
      <c r="AQ18" s="4">
        <f t="shared" si="11"/>
        <v>0</v>
      </c>
      <c r="AR18" s="4">
        <f t="shared" si="12"/>
        <v>0</v>
      </c>
      <c r="AS18" s="4">
        <f t="shared" si="13"/>
        <v>0</v>
      </c>
      <c r="AT18" s="4">
        <f t="shared" si="2"/>
        <v>16</v>
      </c>
    </row>
    <row r="19" spans="1:47">
      <c r="A19" s="3" t="s">
        <v>18</v>
      </c>
      <c r="B19" s="4"/>
      <c r="C19" s="4"/>
      <c r="D19" s="4">
        <v>1</v>
      </c>
      <c r="E19" s="4">
        <v>6</v>
      </c>
      <c r="F19" s="4">
        <v>2</v>
      </c>
      <c r="G19" s="4"/>
      <c r="H19" s="4"/>
      <c r="I19" s="4"/>
      <c r="J19" s="4"/>
      <c r="K19" s="4"/>
      <c r="L19" s="4">
        <v>6</v>
      </c>
      <c r="M19" s="4"/>
      <c r="N19" s="4"/>
      <c r="O19" s="4">
        <v>6</v>
      </c>
      <c r="P19" s="4">
        <v>3</v>
      </c>
      <c r="Q19" s="4">
        <v>1</v>
      </c>
      <c r="R19" s="4">
        <v>6</v>
      </c>
      <c r="S19" s="4">
        <v>4</v>
      </c>
      <c r="T19" s="4">
        <v>3</v>
      </c>
      <c r="U19" s="4">
        <v>1</v>
      </c>
      <c r="V19" s="4">
        <v>39</v>
      </c>
      <c r="Y19" s="3" t="s">
        <v>18</v>
      </c>
      <c r="Z19" s="4">
        <f t="shared" si="1"/>
        <v>0</v>
      </c>
      <c r="AA19" s="4">
        <f t="shared" si="14"/>
        <v>1</v>
      </c>
      <c r="AB19" s="4">
        <f t="shared" si="15"/>
        <v>3</v>
      </c>
      <c r="AC19" s="4">
        <f t="shared" si="16"/>
        <v>9</v>
      </c>
      <c r="AD19" s="4">
        <f t="shared" si="17"/>
        <v>2</v>
      </c>
      <c r="AE19" s="4">
        <f t="shared" si="18"/>
        <v>0</v>
      </c>
      <c r="AF19" s="4">
        <f t="shared" si="19"/>
        <v>0</v>
      </c>
      <c r="AG19" s="4">
        <f t="shared" si="20"/>
        <v>0</v>
      </c>
      <c r="AH19" s="4">
        <f t="shared" si="21"/>
        <v>0</v>
      </c>
      <c r="AI19" s="4">
        <f t="shared" si="3"/>
        <v>0</v>
      </c>
      <c r="AJ19" s="4">
        <f t="shared" si="4"/>
        <v>9</v>
      </c>
      <c r="AK19" s="4">
        <f t="shared" si="5"/>
        <v>0</v>
      </c>
      <c r="AL19" s="4">
        <f t="shared" si="6"/>
        <v>1</v>
      </c>
      <c r="AM19" s="4">
        <f t="shared" si="7"/>
        <v>7</v>
      </c>
      <c r="AN19" s="4">
        <f t="shared" si="8"/>
        <v>5</v>
      </c>
      <c r="AO19" s="4">
        <f t="shared" si="9"/>
        <v>1</v>
      </c>
      <c r="AP19" s="4">
        <f t="shared" si="10"/>
        <v>8</v>
      </c>
      <c r="AQ19" s="4">
        <f t="shared" si="11"/>
        <v>6</v>
      </c>
      <c r="AR19" s="4">
        <f t="shared" si="12"/>
        <v>4</v>
      </c>
      <c r="AS19" s="4">
        <f t="shared" si="13"/>
        <v>1</v>
      </c>
      <c r="AT19" s="4">
        <f t="shared" si="2"/>
        <v>57</v>
      </c>
    </row>
    <row r="20" spans="1:47">
      <c r="A20" s="3" t="s">
        <v>19</v>
      </c>
      <c r="B20" s="4">
        <v>7</v>
      </c>
      <c r="C20" s="4"/>
      <c r="D20" s="4">
        <v>6</v>
      </c>
      <c r="E20" s="4">
        <v>20</v>
      </c>
      <c r="F20" s="4">
        <v>2</v>
      </c>
      <c r="G20" s="4"/>
      <c r="H20" s="4">
        <v>1</v>
      </c>
      <c r="I20" s="4">
        <v>6</v>
      </c>
      <c r="J20" s="4">
        <v>9</v>
      </c>
      <c r="K20" s="4">
        <v>9</v>
      </c>
      <c r="L20" s="4">
        <v>36</v>
      </c>
      <c r="M20" s="4">
        <v>13</v>
      </c>
      <c r="N20" s="4">
        <v>7</v>
      </c>
      <c r="O20" s="4">
        <v>22</v>
      </c>
      <c r="P20" s="4">
        <v>2</v>
      </c>
      <c r="Q20" s="4">
        <v>22</v>
      </c>
      <c r="R20" s="4">
        <v>12</v>
      </c>
      <c r="S20" s="4">
        <v>1</v>
      </c>
      <c r="T20" s="4">
        <v>36</v>
      </c>
      <c r="U20" s="4">
        <v>3</v>
      </c>
      <c r="V20" s="4">
        <v>214</v>
      </c>
      <c r="Y20" s="3" t="s">
        <v>19</v>
      </c>
      <c r="Z20" s="4">
        <f t="shared" si="1"/>
        <v>24</v>
      </c>
      <c r="AA20" s="4">
        <f t="shared" si="14"/>
        <v>4</v>
      </c>
      <c r="AB20" s="4">
        <f t="shared" si="15"/>
        <v>30</v>
      </c>
      <c r="AC20" s="4">
        <f t="shared" si="16"/>
        <v>43</v>
      </c>
      <c r="AD20" s="4">
        <f t="shared" si="17"/>
        <v>33</v>
      </c>
      <c r="AE20" s="4">
        <f t="shared" si="18"/>
        <v>5</v>
      </c>
      <c r="AF20" s="4">
        <f t="shared" si="19"/>
        <v>21</v>
      </c>
      <c r="AG20" s="4">
        <f t="shared" si="20"/>
        <v>25</v>
      </c>
      <c r="AH20" s="4">
        <f t="shared" si="21"/>
        <v>49</v>
      </c>
      <c r="AI20" s="4">
        <f t="shared" si="3"/>
        <v>35</v>
      </c>
      <c r="AJ20" s="4">
        <f t="shared" si="4"/>
        <v>71</v>
      </c>
      <c r="AK20" s="4">
        <f t="shared" si="5"/>
        <v>19</v>
      </c>
      <c r="AL20" s="4">
        <f t="shared" si="6"/>
        <v>20</v>
      </c>
      <c r="AM20" s="4">
        <f t="shared" si="7"/>
        <v>26</v>
      </c>
      <c r="AN20" s="4">
        <f t="shared" si="8"/>
        <v>8</v>
      </c>
      <c r="AO20" s="4">
        <f t="shared" si="9"/>
        <v>43</v>
      </c>
      <c r="AP20" s="4">
        <f t="shared" si="10"/>
        <v>53</v>
      </c>
      <c r="AQ20" s="4">
        <f t="shared" si="11"/>
        <v>18</v>
      </c>
      <c r="AR20" s="4">
        <f t="shared" si="12"/>
        <v>61</v>
      </c>
      <c r="AS20" s="4">
        <f t="shared" si="13"/>
        <v>12</v>
      </c>
      <c r="AT20" s="4">
        <f t="shared" si="2"/>
        <v>600</v>
      </c>
    </row>
    <row r="21" spans="1:47">
      <c r="A21" s="5" t="s">
        <v>0</v>
      </c>
      <c r="B21" s="6">
        <v>58</v>
      </c>
      <c r="C21" s="6">
        <v>51</v>
      </c>
      <c r="D21" s="6">
        <v>46</v>
      </c>
      <c r="E21" s="6">
        <v>85</v>
      </c>
      <c r="F21" s="6">
        <v>24</v>
      </c>
      <c r="G21" s="6">
        <v>37</v>
      </c>
      <c r="H21" s="6">
        <v>37</v>
      </c>
      <c r="I21" s="6">
        <v>65</v>
      </c>
      <c r="J21" s="6">
        <v>60</v>
      </c>
      <c r="K21" s="6">
        <v>47</v>
      </c>
      <c r="L21" s="6">
        <v>92</v>
      </c>
      <c r="M21" s="6">
        <v>58</v>
      </c>
      <c r="N21" s="6">
        <v>33</v>
      </c>
      <c r="O21" s="6">
        <v>97</v>
      </c>
      <c r="P21" s="6">
        <v>39</v>
      </c>
      <c r="Q21" s="6">
        <v>73</v>
      </c>
      <c r="R21" s="6">
        <v>86</v>
      </c>
      <c r="S21" s="6">
        <v>46</v>
      </c>
      <c r="T21" s="6">
        <v>95</v>
      </c>
      <c r="U21" s="6">
        <v>31</v>
      </c>
      <c r="V21" s="6">
        <v>1160</v>
      </c>
      <c r="Y21" s="5" t="s">
        <v>0</v>
      </c>
      <c r="Z21" s="6">
        <f>SUM(Z2:Z20)</f>
        <v>104</v>
      </c>
      <c r="AA21" s="6">
        <f t="shared" ref="AA21:AT21" si="22">SUM(AA2:AA20)</f>
        <v>85</v>
      </c>
      <c r="AB21" s="6">
        <f t="shared" si="22"/>
        <v>96</v>
      </c>
      <c r="AC21" s="6">
        <f t="shared" si="22"/>
        <v>144</v>
      </c>
      <c r="AD21" s="6">
        <f t="shared" si="22"/>
        <v>83</v>
      </c>
      <c r="AE21" s="6">
        <f t="shared" si="22"/>
        <v>63</v>
      </c>
      <c r="AF21" s="6">
        <f t="shared" si="22"/>
        <v>77</v>
      </c>
      <c r="AG21" s="6">
        <f t="shared" si="22"/>
        <v>109</v>
      </c>
      <c r="AH21" s="6">
        <f t="shared" si="22"/>
        <v>133</v>
      </c>
      <c r="AI21" s="6">
        <f t="shared" si="22"/>
        <v>113</v>
      </c>
      <c r="AJ21" s="6">
        <f t="shared" si="22"/>
        <v>156</v>
      </c>
      <c r="AK21" s="6">
        <f t="shared" si="22"/>
        <v>80</v>
      </c>
      <c r="AL21" s="6">
        <f t="shared" si="22"/>
        <v>60</v>
      </c>
      <c r="AM21" s="6">
        <f t="shared" si="22"/>
        <v>139</v>
      </c>
      <c r="AN21" s="6">
        <f t="shared" si="22"/>
        <v>65</v>
      </c>
      <c r="AO21" s="6">
        <f t="shared" si="22"/>
        <v>127</v>
      </c>
      <c r="AP21" s="6">
        <f t="shared" si="22"/>
        <v>161</v>
      </c>
      <c r="AQ21" s="6">
        <f t="shared" si="22"/>
        <v>91</v>
      </c>
      <c r="AR21" s="6">
        <f t="shared" si="22"/>
        <v>152</v>
      </c>
      <c r="AS21" s="6">
        <f t="shared" si="22"/>
        <v>69</v>
      </c>
      <c r="AT21" s="6">
        <f t="shared" si="22"/>
        <v>2107</v>
      </c>
    </row>
    <row r="23" spans="1:47" ht="22.5">
      <c r="AJ23" s="10">
        <v>2</v>
      </c>
      <c r="AP23" s="10">
        <v>1</v>
      </c>
      <c r="AR23" s="10">
        <v>3</v>
      </c>
      <c r="AU23" s="11" t="s">
        <v>93</v>
      </c>
    </row>
    <row r="24" spans="1:47" ht="99.75">
      <c r="A24" s="7" t="s">
        <v>62</v>
      </c>
      <c r="B24" s="8" t="s">
        <v>21</v>
      </c>
      <c r="C24" s="8" t="s">
        <v>22</v>
      </c>
      <c r="D24" s="8" t="s">
        <v>23</v>
      </c>
      <c r="E24" s="8" t="s">
        <v>24</v>
      </c>
      <c r="F24" s="8" t="s">
        <v>25</v>
      </c>
      <c r="G24" s="8" t="s">
        <v>26</v>
      </c>
      <c r="H24" s="8" t="s">
        <v>27</v>
      </c>
      <c r="I24" s="8" t="s">
        <v>28</v>
      </c>
      <c r="J24" s="8" t="s">
        <v>29</v>
      </c>
      <c r="K24" s="8" t="s">
        <v>30</v>
      </c>
      <c r="L24" s="8" t="s">
        <v>31</v>
      </c>
      <c r="M24" s="8" t="s">
        <v>32</v>
      </c>
      <c r="N24" s="8" t="s">
        <v>33</v>
      </c>
      <c r="O24" s="8" t="s">
        <v>34</v>
      </c>
      <c r="P24" s="8" t="s">
        <v>35</v>
      </c>
      <c r="Q24" s="8" t="s">
        <v>36</v>
      </c>
      <c r="R24" s="8" t="s">
        <v>37</v>
      </c>
      <c r="S24" s="8" t="s">
        <v>38</v>
      </c>
      <c r="T24" s="8" t="s">
        <v>39</v>
      </c>
      <c r="U24" s="8" t="s">
        <v>40</v>
      </c>
      <c r="V24" s="8" t="s">
        <v>0</v>
      </c>
    </row>
    <row r="25" spans="1:47">
      <c r="A25" s="3" t="s">
        <v>1</v>
      </c>
      <c r="B25" s="4">
        <v>1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2</v>
      </c>
    </row>
    <row r="26" spans="1:47">
      <c r="A26" s="3" t="s">
        <v>2</v>
      </c>
      <c r="B26" s="4">
        <v>1</v>
      </c>
      <c r="C26" s="4"/>
      <c r="D26" s="4">
        <v>1</v>
      </c>
      <c r="E26" s="4">
        <v>1</v>
      </c>
      <c r="F26" s="4"/>
      <c r="G26" s="4">
        <v>1</v>
      </c>
      <c r="H26" s="4">
        <v>1</v>
      </c>
      <c r="I26" s="4"/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/>
      <c r="R26" s="4">
        <v>1</v>
      </c>
      <c r="S26" s="4">
        <v>1</v>
      </c>
      <c r="T26" s="4">
        <v>1</v>
      </c>
      <c r="U26" s="4">
        <v>1</v>
      </c>
      <c r="V26" s="4">
        <v>16</v>
      </c>
    </row>
    <row r="27" spans="1:47">
      <c r="A27" s="3" t="s">
        <v>3</v>
      </c>
      <c r="B27" s="4">
        <v>1</v>
      </c>
      <c r="C27" s="4">
        <v>1</v>
      </c>
      <c r="D27" s="4">
        <v>1</v>
      </c>
      <c r="E27" s="4"/>
      <c r="F27" s="4"/>
      <c r="G27" s="4">
        <v>1</v>
      </c>
      <c r="H27" s="4"/>
      <c r="I27" s="4">
        <v>1</v>
      </c>
      <c r="J27" s="4">
        <v>1</v>
      </c>
      <c r="K27" s="4">
        <v>1</v>
      </c>
      <c r="L27" s="4">
        <v>1</v>
      </c>
      <c r="M27" s="4"/>
      <c r="N27" s="4"/>
      <c r="O27" s="4">
        <v>1</v>
      </c>
      <c r="P27" s="4">
        <v>1</v>
      </c>
      <c r="Q27" s="4">
        <v>2</v>
      </c>
      <c r="R27" s="4">
        <v>2</v>
      </c>
      <c r="S27" s="4">
        <v>1</v>
      </c>
      <c r="T27" s="4"/>
      <c r="U27" s="4">
        <v>1</v>
      </c>
      <c r="V27" s="4">
        <v>16</v>
      </c>
    </row>
    <row r="28" spans="1:47">
      <c r="A28" s="3" t="s">
        <v>4</v>
      </c>
      <c r="B28" s="4">
        <v>1</v>
      </c>
      <c r="C28" s="4">
        <v>1</v>
      </c>
      <c r="D28" s="4">
        <v>1</v>
      </c>
      <c r="E28" s="4">
        <v>1</v>
      </c>
      <c r="F28" s="4"/>
      <c r="G28" s="4"/>
      <c r="H28" s="4"/>
      <c r="I28" s="4">
        <v>1</v>
      </c>
      <c r="J28" s="4">
        <v>1</v>
      </c>
      <c r="K28" s="4">
        <v>1</v>
      </c>
      <c r="L28" s="4">
        <v>1</v>
      </c>
      <c r="M28" s="4"/>
      <c r="N28" s="4">
        <v>1</v>
      </c>
      <c r="O28" s="4">
        <v>1</v>
      </c>
      <c r="P28" s="4">
        <v>1</v>
      </c>
      <c r="Q28" s="4"/>
      <c r="R28" s="4">
        <v>1</v>
      </c>
      <c r="S28" s="4">
        <v>1</v>
      </c>
      <c r="T28" s="4">
        <v>1</v>
      </c>
      <c r="U28" s="4"/>
      <c r="V28" s="4">
        <v>14</v>
      </c>
    </row>
    <row r="29" spans="1:47">
      <c r="A29" s="3" t="s">
        <v>49</v>
      </c>
      <c r="B29" s="4">
        <v>1</v>
      </c>
      <c r="C29" s="4"/>
      <c r="D29" s="4">
        <v>1</v>
      </c>
      <c r="E29" s="4"/>
      <c r="F29" s="4">
        <v>2</v>
      </c>
      <c r="G29" s="4">
        <v>1</v>
      </c>
      <c r="H29" s="4"/>
      <c r="I29" s="4"/>
      <c r="J29" s="4">
        <v>1</v>
      </c>
      <c r="K29" s="4">
        <v>1</v>
      </c>
      <c r="L29" s="4"/>
      <c r="M29" s="4"/>
      <c r="N29" s="4">
        <v>1</v>
      </c>
      <c r="O29" s="4">
        <v>1</v>
      </c>
      <c r="P29" s="4">
        <v>2</v>
      </c>
      <c r="Q29" s="4">
        <v>2</v>
      </c>
      <c r="R29" s="4">
        <v>1</v>
      </c>
      <c r="S29" s="4">
        <v>1</v>
      </c>
      <c r="T29" s="4">
        <v>1</v>
      </c>
      <c r="U29" s="4">
        <v>1</v>
      </c>
      <c r="V29" s="4">
        <v>17</v>
      </c>
    </row>
    <row r="30" spans="1:47">
      <c r="A30" s="3" t="s">
        <v>6</v>
      </c>
      <c r="B30" s="4">
        <v>1</v>
      </c>
      <c r="C30" s="4">
        <v>1</v>
      </c>
      <c r="D30" s="4">
        <v>1</v>
      </c>
      <c r="E30" s="4">
        <v>1</v>
      </c>
      <c r="F30" s="4"/>
      <c r="G30" s="4">
        <v>1</v>
      </c>
      <c r="H30" s="4"/>
      <c r="I30" s="4">
        <v>1</v>
      </c>
      <c r="J30" s="4">
        <v>1</v>
      </c>
      <c r="K30" s="4">
        <v>1</v>
      </c>
      <c r="L30" s="4">
        <v>1</v>
      </c>
      <c r="M30" s="4"/>
      <c r="N30" s="4"/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2</v>
      </c>
      <c r="U30" s="4">
        <v>1</v>
      </c>
      <c r="V30" s="4">
        <v>17</v>
      </c>
    </row>
    <row r="31" spans="1:47">
      <c r="A31" s="3" t="s">
        <v>7</v>
      </c>
      <c r="B31" s="4">
        <v>1</v>
      </c>
      <c r="C31" s="4"/>
      <c r="D31" s="4"/>
      <c r="E31" s="4"/>
      <c r="F31" s="4"/>
      <c r="G31" s="4"/>
      <c r="H31" s="4"/>
      <c r="I31" s="4">
        <v>1</v>
      </c>
      <c r="J31" s="4">
        <v>2</v>
      </c>
      <c r="K31" s="4">
        <v>1</v>
      </c>
      <c r="L31" s="4">
        <v>1</v>
      </c>
      <c r="M31" s="4"/>
      <c r="N31" s="4"/>
      <c r="O31" s="4">
        <v>2</v>
      </c>
      <c r="P31" s="4"/>
      <c r="Q31" s="4">
        <v>2</v>
      </c>
      <c r="R31" s="4"/>
      <c r="S31" s="4"/>
      <c r="T31" s="4"/>
      <c r="U31" s="4"/>
      <c r="V31" s="4">
        <v>10</v>
      </c>
    </row>
    <row r="32" spans="1:47">
      <c r="A32" s="3" t="s">
        <v>8</v>
      </c>
      <c r="B32" s="4"/>
      <c r="C32" s="4"/>
      <c r="D32" s="4"/>
      <c r="E32" s="4"/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v>1</v>
      </c>
    </row>
    <row r="33" spans="1:22">
      <c r="A33" s="3" t="s">
        <v>9</v>
      </c>
      <c r="B33" s="4"/>
      <c r="C33" s="4"/>
      <c r="D33" s="4"/>
      <c r="E33" s="4"/>
      <c r="F33" s="4"/>
      <c r="G33" s="4"/>
      <c r="H33" s="4">
        <v>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>
        <v>1</v>
      </c>
    </row>
    <row r="34" spans="1:22">
      <c r="A34" s="3" t="s">
        <v>10</v>
      </c>
      <c r="B34" s="4">
        <v>1</v>
      </c>
      <c r="C34" s="4">
        <v>1</v>
      </c>
      <c r="D34" s="4"/>
      <c r="E34" s="4">
        <v>1</v>
      </c>
      <c r="F34" s="4">
        <v>1</v>
      </c>
      <c r="G34" s="4">
        <v>1</v>
      </c>
      <c r="H34" s="4"/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>
        <v>14</v>
      </c>
    </row>
    <row r="35" spans="1:22">
      <c r="A35" s="3" t="s">
        <v>11</v>
      </c>
      <c r="B35" s="4">
        <v>1</v>
      </c>
      <c r="C35" s="4">
        <v>2</v>
      </c>
      <c r="D35" s="4">
        <v>1</v>
      </c>
      <c r="E35" s="4">
        <v>1</v>
      </c>
      <c r="F35" s="4">
        <v>1</v>
      </c>
      <c r="G35" s="4"/>
      <c r="H35" s="4">
        <v>1</v>
      </c>
      <c r="I35" s="4">
        <v>1</v>
      </c>
      <c r="J35" s="4">
        <v>1</v>
      </c>
      <c r="K35" s="4"/>
      <c r="L35" s="4">
        <v>1</v>
      </c>
      <c r="M35" s="4"/>
      <c r="N35" s="4"/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17</v>
      </c>
    </row>
    <row r="36" spans="1:22" ht="22.5">
      <c r="A36" s="3" t="s">
        <v>12</v>
      </c>
      <c r="B36" s="4">
        <v>1</v>
      </c>
      <c r="C36" s="4">
        <v>1</v>
      </c>
      <c r="D36" s="4">
        <v>1</v>
      </c>
      <c r="E36" s="4">
        <v>1</v>
      </c>
      <c r="F36" s="4"/>
      <c r="G36" s="4"/>
      <c r="H36" s="4"/>
      <c r="I36" s="4">
        <v>1</v>
      </c>
      <c r="J36" s="4">
        <v>1</v>
      </c>
      <c r="K36" s="4"/>
      <c r="L36" s="4">
        <v>1</v>
      </c>
      <c r="M36" s="4"/>
      <c r="N36" s="4"/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14</v>
      </c>
    </row>
    <row r="37" spans="1:22">
      <c r="A37" s="3" t="s">
        <v>13</v>
      </c>
      <c r="B37" s="4"/>
      <c r="C37" s="4">
        <v>1</v>
      </c>
      <c r="D37" s="4">
        <v>1</v>
      </c>
      <c r="E37" s="4">
        <v>1</v>
      </c>
      <c r="F37" s="4"/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/>
      <c r="M37" s="4"/>
      <c r="N37" s="4"/>
      <c r="O37" s="4"/>
      <c r="P37" s="4"/>
      <c r="Q37" s="4"/>
      <c r="R37" s="4">
        <v>1</v>
      </c>
      <c r="S37" s="4">
        <v>1</v>
      </c>
      <c r="T37" s="4">
        <v>1</v>
      </c>
      <c r="U37" s="4">
        <v>1</v>
      </c>
      <c r="V37" s="4">
        <v>12</v>
      </c>
    </row>
    <row r="38" spans="1:22">
      <c r="A38" s="3" t="s">
        <v>50</v>
      </c>
      <c r="B38" s="4"/>
      <c r="C38" s="4"/>
      <c r="D38" s="4"/>
      <c r="E38" s="4"/>
      <c r="F38" s="4"/>
      <c r="G38" s="4"/>
      <c r="H38" s="4"/>
      <c r="I38" s="4"/>
      <c r="J38" s="4"/>
      <c r="K38" s="4">
        <v>1</v>
      </c>
      <c r="L38" s="4">
        <v>1</v>
      </c>
      <c r="M38" s="4"/>
      <c r="N38" s="4"/>
      <c r="O38" s="4">
        <v>1</v>
      </c>
      <c r="P38" s="4"/>
      <c r="Q38" s="4">
        <v>1</v>
      </c>
      <c r="R38" s="4">
        <v>1</v>
      </c>
      <c r="S38" s="4"/>
      <c r="T38" s="4">
        <v>1</v>
      </c>
      <c r="U38" s="4">
        <v>1</v>
      </c>
      <c r="V38" s="4">
        <v>7</v>
      </c>
    </row>
    <row r="39" spans="1:22">
      <c r="A39" s="3" t="s">
        <v>15</v>
      </c>
      <c r="B39" s="4"/>
      <c r="C39" s="4"/>
      <c r="D39" s="4"/>
      <c r="E39" s="4">
        <v>1</v>
      </c>
      <c r="F39" s="4"/>
      <c r="G39" s="4"/>
      <c r="H39" s="4">
        <v>1</v>
      </c>
      <c r="I39" s="4">
        <v>1</v>
      </c>
      <c r="J39" s="4">
        <v>1</v>
      </c>
      <c r="K39" s="4">
        <v>1</v>
      </c>
      <c r="L39" s="4"/>
      <c r="M39" s="4"/>
      <c r="N39" s="4"/>
      <c r="O39" s="4">
        <v>1</v>
      </c>
      <c r="P39" s="4"/>
      <c r="Q39" s="4"/>
      <c r="R39" s="4"/>
      <c r="S39" s="4"/>
      <c r="T39" s="4">
        <v>1</v>
      </c>
      <c r="U39" s="4"/>
      <c r="V39" s="4">
        <v>7</v>
      </c>
    </row>
    <row r="40" spans="1:22">
      <c r="A40" s="3" t="s">
        <v>51</v>
      </c>
      <c r="B40" s="4"/>
      <c r="C40" s="4"/>
      <c r="D40" s="4">
        <v>1</v>
      </c>
      <c r="E40" s="4">
        <v>1</v>
      </c>
      <c r="F40" s="4"/>
      <c r="G40" s="4"/>
      <c r="H40" s="4"/>
      <c r="I40" s="4"/>
      <c r="J40" s="4"/>
      <c r="K40" s="4">
        <v>1</v>
      </c>
      <c r="L40" s="4"/>
      <c r="M40" s="4"/>
      <c r="N40" s="4"/>
      <c r="O40" s="4">
        <v>1</v>
      </c>
      <c r="P40" s="4"/>
      <c r="Q40" s="4">
        <v>1</v>
      </c>
      <c r="R40" s="4">
        <v>1</v>
      </c>
      <c r="S40" s="4">
        <v>1</v>
      </c>
      <c r="T40" s="4"/>
      <c r="U40" s="4"/>
      <c r="V40" s="4">
        <v>7</v>
      </c>
    </row>
    <row r="41" spans="1:22">
      <c r="A41" s="3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>
        <v>1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1</v>
      </c>
    </row>
    <row r="42" spans="1:22">
      <c r="A42" s="3" t="s">
        <v>53</v>
      </c>
      <c r="B42" s="4"/>
      <c r="C42" s="4"/>
      <c r="D42" s="4"/>
      <c r="E42" s="4">
        <v>1</v>
      </c>
      <c r="F42" s="4"/>
      <c r="G42" s="4"/>
      <c r="H42" s="4"/>
      <c r="I42" s="4"/>
      <c r="J42" s="4"/>
      <c r="K42" s="4"/>
      <c r="L42" s="4">
        <v>1</v>
      </c>
      <c r="M42" s="4"/>
      <c r="N42" s="4"/>
      <c r="O42" s="4">
        <v>1</v>
      </c>
      <c r="P42" s="4">
        <v>1</v>
      </c>
      <c r="Q42" s="4"/>
      <c r="R42" s="4"/>
      <c r="S42" s="4"/>
      <c r="T42" s="4"/>
      <c r="U42" s="4"/>
      <c r="V42" s="4">
        <v>4</v>
      </c>
    </row>
    <row r="43" spans="1:22">
      <c r="A43" s="3" t="s">
        <v>79</v>
      </c>
      <c r="B43" s="4">
        <f>SUM(B44:B51)</f>
        <v>5</v>
      </c>
      <c r="C43" s="4">
        <f t="shared" ref="C43:U43" si="23">SUM(C44:C51)</f>
        <v>0</v>
      </c>
      <c r="D43" s="4">
        <f t="shared" si="23"/>
        <v>4</v>
      </c>
      <c r="E43" s="4">
        <f t="shared" si="23"/>
        <v>9</v>
      </c>
      <c r="F43" s="4">
        <f t="shared" si="23"/>
        <v>16</v>
      </c>
      <c r="G43" s="4">
        <f t="shared" si="23"/>
        <v>3</v>
      </c>
      <c r="H43" s="4">
        <f t="shared" si="23"/>
        <v>5</v>
      </c>
      <c r="I43" s="4">
        <f t="shared" si="23"/>
        <v>6</v>
      </c>
      <c r="J43" s="4">
        <f t="shared" si="23"/>
        <v>15</v>
      </c>
      <c r="K43" s="4">
        <f t="shared" si="23"/>
        <v>10</v>
      </c>
      <c r="L43" s="4">
        <f t="shared" si="23"/>
        <v>10</v>
      </c>
      <c r="M43" s="4">
        <f t="shared" si="23"/>
        <v>1</v>
      </c>
      <c r="N43" s="4">
        <f t="shared" si="23"/>
        <v>10</v>
      </c>
      <c r="O43" s="4">
        <f t="shared" si="23"/>
        <v>2</v>
      </c>
      <c r="P43" s="4">
        <f t="shared" si="23"/>
        <v>2</v>
      </c>
      <c r="Q43" s="4">
        <f t="shared" si="23"/>
        <v>6</v>
      </c>
      <c r="R43" s="4">
        <f t="shared" si="23"/>
        <v>15</v>
      </c>
      <c r="S43" s="4">
        <f t="shared" si="23"/>
        <v>9</v>
      </c>
      <c r="T43" s="4">
        <f t="shared" si="23"/>
        <v>9</v>
      </c>
      <c r="U43" s="4">
        <f t="shared" si="23"/>
        <v>4</v>
      </c>
      <c r="V43" s="4">
        <f>SUM(B43:U43)</f>
        <v>141</v>
      </c>
    </row>
    <row r="44" spans="1:22" hidden="1">
      <c r="A44" s="3" t="s">
        <v>54</v>
      </c>
      <c r="B44" s="4">
        <v>1</v>
      </c>
      <c r="C44" s="4"/>
      <c r="D44" s="4">
        <v>1</v>
      </c>
      <c r="E44" s="4"/>
      <c r="F44" s="4"/>
      <c r="G44" s="4"/>
      <c r="H44" s="4">
        <v>1</v>
      </c>
      <c r="I44" s="4">
        <v>1</v>
      </c>
      <c r="J44" s="4">
        <v>2</v>
      </c>
      <c r="K44" s="4"/>
      <c r="L44" s="4">
        <v>1</v>
      </c>
      <c r="M44" s="4"/>
      <c r="N44" s="4">
        <v>1</v>
      </c>
      <c r="O44" s="4"/>
      <c r="P44" s="4"/>
      <c r="Q44" s="4">
        <v>4</v>
      </c>
      <c r="R44" s="4">
        <v>1</v>
      </c>
      <c r="S44" s="4">
        <v>1</v>
      </c>
      <c r="T44" s="4"/>
      <c r="U44" s="4">
        <v>1</v>
      </c>
      <c r="V44" s="4">
        <v>15</v>
      </c>
    </row>
    <row r="45" spans="1:22" hidden="1">
      <c r="A45" s="3" t="s">
        <v>55</v>
      </c>
      <c r="B45" s="4"/>
      <c r="C45" s="4"/>
      <c r="D45" s="4"/>
      <c r="E45" s="4"/>
      <c r="F45" s="4"/>
      <c r="G45" s="4">
        <v>1</v>
      </c>
      <c r="H45" s="4"/>
      <c r="I45" s="4"/>
      <c r="J45" s="4">
        <v>1</v>
      </c>
      <c r="K45" s="4">
        <v>2</v>
      </c>
      <c r="L45" s="4"/>
      <c r="M45" s="4"/>
      <c r="N45" s="4">
        <v>2</v>
      </c>
      <c r="O45" s="4"/>
      <c r="P45" s="4">
        <v>1</v>
      </c>
      <c r="Q45" s="4"/>
      <c r="R45" s="4"/>
      <c r="S45" s="4"/>
      <c r="T45" s="4"/>
      <c r="U45" s="4"/>
      <c r="V45" s="4">
        <v>7</v>
      </c>
    </row>
    <row r="46" spans="1:22" hidden="1">
      <c r="A46" s="3" t="s">
        <v>56</v>
      </c>
      <c r="B46" s="4"/>
      <c r="C46" s="4"/>
      <c r="D46" s="4"/>
      <c r="E46" s="4">
        <v>4</v>
      </c>
      <c r="F46" s="4"/>
      <c r="G46" s="4"/>
      <c r="H46" s="4">
        <v>1</v>
      </c>
      <c r="I46" s="4"/>
      <c r="J46" s="4"/>
      <c r="K46" s="4"/>
      <c r="L46" s="4"/>
      <c r="M46" s="4"/>
      <c r="N46" s="4"/>
      <c r="O46" s="4"/>
      <c r="P46" s="4"/>
      <c r="Q46" s="4"/>
      <c r="R46" s="4">
        <v>1</v>
      </c>
      <c r="S46" s="4">
        <v>3</v>
      </c>
      <c r="T46" s="4"/>
      <c r="U46" s="4">
        <v>1</v>
      </c>
      <c r="V46" s="4">
        <v>10</v>
      </c>
    </row>
    <row r="47" spans="1:22" hidden="1">
      <c r="A47" s="3" t="s">
        <v>57</v>
      </c>
      <c r="B47" s="4"/>
      <c r="C47" s="4"/>
      <c r="D47" s="4"/>
      <c r="E47" s="4"/>
      <c r="F47" s="4">
        <v>1</v>
      </c>
      <c r="G47" s="4"/>
      <c r="H47" s="4"/>
      <c r="I47" s="4"/>
      <c r="J47" s="4"/>
      <c r="K47" s="4">
        <v>4</v>
      </c>
      <c r="L47" s="4"/>
      <c r="M47" s="4"/>
      <c r="N47" s="4">
        <v>1</v>
      </c>
      <c r="O47" s="4"/>
      <c r="P47" s="4"/>
      <c r="Q47" s="4"/>
      <c r="R47" s="4">
        <v>2</v>
      </c>
      <c r="S47" s="4">
        <v>3</v>
      </c>
      <c r="T47" s="4"/>
      <c r="U47" s="4"/>
      <c r="V47" s="4">
        <v>11</v>
      </c>
    </row>
    <row r="48" spans="1:22" hidden="1">
      <c r="A48" s="3" t="s">
        <v>58</v>
      </c>
      <c r="B48" s="4">
        <v>1</v>
      </c>
      <c r="C48" s="4"/>
      <c r="D48" s="4"/>
      <c r="E48" s="4"/>
      <c r="F48" s="4"/>
      <c r="G48" s="4"/>
      <c r="H48" s="4"/>
      <c r="I48" s="4"/>
      <c r="J48" s="4"/>
      <c r="K48" s="4">
        <v>1</v>
      </c>
      <c r="L48" s="4">
        <v>5</v>
      </c>
      <c r="M48" s="4"/>
      <c r="N48" s="4">
        <v>4</v>
      </c>
      <c r="O48" s="4"/>
      <c r="P48" s="4"/>
      <c r="Q48" s="4"/>
      <c r="R48" s="4"/>
      <c r="S48" s="4"/>
      <c r="T48" s="4">
        <v>1</v>
      </c>
      <c r="U48" s="4"/>
      <c r="V48" s="4">
        <v>12</v>
      </c>
    </row>
    <row r="49" spans="1:22" hidden="1">
      <c r="A49" s="3" t="s">
        <v>59</v>
      </c>
      <c r="B49" s="4"/>
      <c r="C49" s="4"/>
      <c r="D49" s="4"/>
      <c r="E49" s="4"/>
      <c r="F49" s="4">
        <v>1</v>
      </c>
      <c r="G49" s="4"/>
      <c r="H49" s="4"/>
      <c r="I49" s="4"/>
      <c r="J49" s="4"/>
      <c r="K49" s="4">
        <v>1</v>
      </c>
      <c r="L49" s="4"/>
      <c r="M49" s="4"/>
      <c r="N49" s="4"/>
      <c r="O49" s="4"/>
      <c r="P49" s="4"/>
      <c r="Q49" s="4"/>
      <c r="R49" s="4">
        <v>2</v>
      </c>
      <c r="S49" s="4">
        <v>1</v>
      </c>
      <c r="T49" s="4"/>
      <c r="U49" s="4"/>
      <c r="V49" s="4">
        <v>5</v>
      </c>
    </row>
    <row r="50" spans="1:22" hidden="1">
      <c r="A50" s="3" t="s">
        <v>60</v>
      </c>
      <c r="B50" s="4">
        <v>1</v>
      </c>
      <c r="C50" s="4"/>
      <c r="D50" s="4"/>
      <c r="E50" s="4"/>
      <c r="F50" s="4"/>
      <c r="G50" s="4">
        <v>1</v>
      </c>
      <c r="H50" s="4"/>
      <c r="I50" s="4">
        <v>2</v>
      </c>
      <c r="J50" s="4">
        <v>5</v>
      </c>
      <c r="K50" s="4"/>
      <c r="L50" s="4">
        <v>2</v>
      </c>
      <c r="M50" s="4"/>
      <c r="N50" s="4"/>
      <c r="O50" s="4"/>
      <c r="P50" s="4"/>
      <c r="Q50" s="4">
        <v>2</v>
      </c>
      <c r="R50" s="4">
        <v>2</v>
      </c>
      <c r="S50" s="4"/>
      <c r="T50" s="4"/>
      <c r="U50" s="4">
        <v>1</v>
      </c>
      <c r="V50" s="4">
        <v>16</v>
      </c>
    </row>
    <row r="51" spans="1:22" hidden="1">
      <c r="A51" s="3" t="s">
        <v>61</v>
      </c>
      <c r="B51" s="4">
        <v>2</v>
      </c>
      <c r="C51" s="4"/>
      <c r="D51" s="4">
        <v>3</v>
      </c>
      <c r="E51" s="4">
        <v>5</v>
      </c>
      <c r="F51" s="4">
        <v>14</v>
      </c>
      <c r="G51" s="4">
        <v>1</v>
      </c>
      <c r="H51" s="4">
        <v>3</v>
      </c>
      <c r="I51" s="4">
        <v>3</v>
      </c>
      <c r="J51" s="4">
        <v>7</v>
      </c>
      <c r="K51" s="4">
        <v>2</v>
      </c>
      <c r="L51" s="4">
        <v>2</v>
      </c>
      <c r="M51" s="4">
        <v>1</v>
      </c>
      <c r="N51" s="4">
        <v>2</v>
      </c>
      <c r="O51" s="4">
        <v>2</v>
      </c>
      <c r="P51" s="4">
        <v>1</v>
      </c>
      <c r="Q51" s="4"/>
      <c r="R51" s="4">
        <v>7</v>
      </c>
      <c r="S51" s="4">
        <v>1</v>
      </c>
      <c r="T51" s="4">
        <v>8</v>
      </c>
      <c r="U51" s="4">
        <v>1</v>
      </c>
      <c r="V51" s="4">
        <v>65</v>
      </c>
    </row>
    <row r="52" spans="1:22">
      <c r="A52" s="12" t="s">
        <v>0</v>
      </c>
      <c r="B52" s="6">
        <v>15</v>
      </c>
      <c r="C52" s="6">
        <v>9</v>
      </c>
      <c r="D52" s="6">
        <v>13</v>
      </c>
      <c r="E52" s="6">
        <v>19</v>
      </c>
      <c r="F52" s="6">
        <v>21</v>
      </c>
      <c r="G52" s="6">
        <v>9</v>
      </c>
      <c r="H52" s="6">
        <v>10</v>
      </c>
      <c r="I52" s="6">
        <v>15</v>
      </c>
      <c r="J52" s="6">
        <v>27</v>
      </c>
      <c r="K52" s="6">
        <v>22</v>
      </c>
      <c r="L52" s="6">
        <v>20</v>
      </c>
      <c r="M52" s="6">
        <v>3</v>
      </c>
      <c r="N52" s="6">
        <v>14</v>
      </c>
      <c r="O52" s="6">
        <v>16</v>
      </c>
      <c r="P52" s="6">
        <v>11</v>
      </c>
      <c r="Q52" s="6">
        <v>17</v>
      </c>
      <c r="R52" s="6">
        <v>27</v>
      </c>
      <c r="S52" s="6">
        <v>18</v>
      </c>
      <c r="T52" s="6">
        <v>19</v>
      </c>
      <c r="U52" s="6">
        <v>13</v>
      </c>
      <c r="V52" s="6">
        <v>318</v>
      </c>
    </row>
    <row r="55" spans="1:22" ht="99.75">
      <c r="A55" s="7" t="s">
        <v>77</v>
      </c>
      <c r="B55" s="8" t="s">
        <v>21</v>
      </c>
      <c r="C55" s="8" t="s">
        <v>22</v>
      </c>
      <c r="D55" s="8" t="s">
        <v>23</v>
      </c>
      <c r="E55" s="8" t="s">
        <v>24</v>
      </c>
      <c r="F55" s="8" t="s">
        <v>25</v>
      </c>
      <c r="G55" s="8" t="s">
        <v>26</v>
      </c>
      <c r="H55" s="8" t="s">
        <v>27</v>
      </c>
      <c r="I55" s="8" t="s">
        <v>28</v>
      </c>
      <c r="J55" s="8" t="s">
        <v>29</v>
      </c>
      <c r="K55" s="8" t="s">
        <v>30</v>
      </c>
      <c r="L55" s="8" t="s">
        <v>31</v>
      </c>
      <c r="M55" s="8" t="s">
        <v>32</v>
      </c>
      <c r="N55" s="8" t="s">
        <v>33</v>
      </c>
      <c r="O55" s="8" t="s">
        <v>34</v>
      </c>
      <c r="P55" s="8" t="s">
        <v>35</v>
      </c>
      <c r="Q55" s="8" t="s">
        <v>36</v>
      </c>
      <c r="R55" s="8" t="s">
        <v>37</v>
      </c>
      <c r="S55" s="8" t="s">
        <v>38</v>
      </c>
      <c r="T55" s="8" t="s">
        <v>39</v>
      </c>
      <c r="U55" s="8" t="s">
        <v>40</v>
      </c>
      <c r="V55" s="8" t="s">
        <v>0</v>
      </c>
    </row>
    <row r="56" spans="1:22">
      <c r="A56" s="3" t="s">
        <v>1</v>
      </c>
      <c r="B56" s="4"/>
      <c r="C56" s="4"/>
      <c r="D56" s="4"/>
      <c r="E56" s="4"/>
      <c r="F56" s="4"/>
      <c r="G56" s="4"/>
      <c r="H56" s="4"/>
      <c r="I56" s="4"/>
      <c r="J56" s="4">
        <v>1</v>
      </c>
      <c r="K56" s="4">
        <v>1</v>
      </c>
      <c r="L56" s="4"/>
      <c r="M56" s="4"/>
      <c r="N56" s="4"/>
      <c r="O56" s="4"/>
      <c r="P56" s="4"/>
      <c r="Q56" s="4">
        <v>1</v>
      </c>
      <c r="R56" s="4">
        <v>1</v>
      </c>
      <c r="S56" s="4"/>
      <c r="T56" s="4"/>
      <c r="U56" s="4"/>
      <c r="V56" s="4">
        <v>4</v>
      </c>
    </row>
    <row r="57" spans="1:22">
      <c r="A57" s="3" t="s">
        <v>2</v>
      </c>
      <c r="B57" s="4">
        <v>1</v>
      </c>
      <c r="C57" s="4">
        <v>1</v>
      </c>
      <c r="D57" s="4">
        <v>1</v>
      </c>
      <c r="E57" s="4">
        <v>2</v>
      </c>
      <c r="F57" s="4">
        <v>1</v>
      </c>
      <c r="G57" s="4">
        <v>1</v>
      </c>
      <c r="H57" s="4"/>
      <c r="I57" s="4">
        <v>1</v>
      </c>
      <c r="J57" s="4">
        <v>1</v>
      </c>
      <c r="K57" s="4">
        <v>1</v>
      </c>
      <c r="L57" s="4"/>
      <c r="M57" s="4">
        <v>1</v>
      </c>
      <c r="N57" s="4">
        <v>1</v>
      </c>
      <c r="O57" s="4">
        <v>1</v>
      </c>
      <c r="P57" s="4"/>
      <c r="Q57" s="4">
        <v>2</v>
      </c>
      <c r="R57" s="4">
        <v>1</v>
      </c>
      <c r="S57" s="4"/>
      <c r="T57" s="4">
        <v>1</v>
      </c>
      <c r="U57" s="4">
        <v>1</v>
      </c>
      <c r="V57" s="4">
        <v>18</v>
      </c>
    </row>
    <row r="58" spans="1:22">
      <c r="A58" s="3" t="s">
        <v>3</v>
      </c>
      <c r="B58" s="4">
        <v>1</v>
      </c>
      <c r="C58" s="4">
        <v>1</v>
      </c>
      <c r="D58" s="4">
        <v>1</v>
      </c>
      <c r="E58" s="4">
        <v>1</v>
      </c>
      <c r="F58" s="4">
        <v>1</v>
      </c>
      <c r="G58" s="4">
        <v>1</v>
      </c>
      <c r="H58" s="4">
        <v>1</v>
      </c>
      <c r="I58" s="4"/>
      <c r="J58" s="4">
        <v>1</v>
      </c>
      <c r="K58" s="4">
        <v>1</v>
      </c>
      <c r="L58" s="4"/>
      <c r="M58" s="4"/>
      <c r="N58" s="4">
        <v>1</v>
      </c>
      <c r="O58" s="4">
        <v>1</v>
      </c>
      <c r="P58" s="4"/>
      <c r="Q58" s="4"/>
      <c r="R58" s="4">
        <v>1</v>
      </c>
      <c r="S58" s="4">
        <v>1</v>
      </c>
      <c r="T58" s="4"/>
      <c r="U58" s="4">
        <v>1</v>
      </c>
      <c r="V58" s="4">
        <v>14</v>
      </c>
    </row>
    <row r="59" spans="1:22">
      <c r="A59" s="3" t="s">
        <v>4</v>
      </c>
      <c r="B59" s="4">
        <v>1</v>
      </c>
      <c r="C59" s="4">
        <v>1</v>
      </c>
      <c r="D59" s="4"/>
      <c r="E59" s="4">
        <v>2</v>
      </c>
      <c r="F59" s="4"/>
      <c r="G59" s="4">
        <v>1</v>
      </c>
      <c r="H59" s="4"/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/>
      <c r="R59" s="4">
        <v>2</v>
      </c>
      <c r="S59" s="4">
        <v>1</v>
      </c>
      <c r="T59" s="4">
        <v>1</v>
      </c>
      <c r="U59" s="4"/>
      <c r="V59" s="4">
        <v>17</v>
      </c>
    </row>
    <row r="60" spans="1:22">
      <c r="A60" s="3" t="s">
        <v>49</v>
      </c>
      <c r="B60" s="4">
        <v>1</v>
      </c>
      <c r="C60" s="4"/>
      <c r="D60" s="4"/>
      <c r="E60" s="4">
        <v>1</v>
      </c>
      <c r="F60" s="4">
        <v>1</v>
      </c>
      <c r="G60" s="4">
        <v>1</v>
      </c>
      <c r="H60" s="4"/>
      <c r="I60" s="4">
        <v>1</v>
      </c>
      <c r="J60" s="4"/>
      <c r="K60" s="4">
        <v>1</v>
      </c>
      <c r="L60" s="4">
        <v>1</v>
      </c>
      <c r="M60" s="4">
        <v>1</v>
      </c>
      <c r="N60" s="4">
        <v>1</v>
      </c>
      <c r="O60" s="4"/>
      <c r="P60" s="4">
        <v>1</v>
      </c>
      <c r="Q60" s="4"/>
      <c r="R60" s="4">
        <v>1</v>
      </c>
      <c r="S60" s="4">
        <v>1</v>
      </c>
      <c r="T60" s="4">
        <v>1</v>
      </c>
      <c r="U60" s="4">
        <v>1</v>
      </c>
      <c r="V60" s="4">
        <v>14</v>
      </c>
    </row>
    <row r="61" spans="1:22">
      <c r="A61" s="3" t="s">
        <v>6</v>
      </c>
      <c r="B61" s="4">
        <v>1</v>
      </c>
      <c r="C61" s="4">
        <v>1</v>
      </c>
      <c r="D61" s="4">
        <v>1</v>
      </c>
      <c r="E61" s="4">
        <v>1</v>
      </c>
      <c r="F61" s="4">
        <v>1</v>
      </c>
      <c r="G61" s="4"/>
      <c r="H61" s="4"/>
      <c r="I61" s="4"/>
      <c r="J61" s="4">
        <v>1</v>
      </c>
      <c r="K61" s="4">
        <v>2</v>
      </c>
      <c r="L61" s="4"/>
      <c r="M61" s="4"/>
      <c r="N61" s="4">
        <v>1</v>
      </c>
      <c r="O61" s="4">
        <v>1</v>
      </c>
      <c r="P61" s="4"/>
      <c r="Q61" s="4">
        <v>1</v>
      </c>
      <c r="R61" s="4">
        <v>1</v>
      </c>
      <c r="S61" s="4"/>
      <c r="T61" s="4">
        <v>1</v>
      </c>
      <c r="U61" s="4">
        <v>1</v>
      </c>
      <c r="V61" s="4">
        <v>14</v>
      </c>
    </row>
    <row r="62" spans="1:22">
      <c r="A62" s="3" t="s">
        <v>7</v>
      </c>
      <c r="B62" s="4">
        <v>1</v>
      </c>
      <c r="C62" s="4"/>
      <c r="D62" s="4">
        <v>1</v>
      </c>
      <c r="E62" s="4"/>
      <c r="F62" s="4">
        <v>1</v>
      </c>
      <c r="G62" s="4"/>
      <c r="H62" s="4">
        <v>1</v>
      </c>
      <c r="I62" s="4">
        <v>1</v>
      </c>
      <c r="J62" s="4"/>
      <c r="K62" s="4">
        <v>1</v>
      </c>
      <c r="L62" s="4"/>
      <c r="M62" s="4"/>
      <c r="N62" s="4"/>
      <c r="O62" s="4">
        <v>1</v>
      </c>
      <c r="P62" s="4"/>
      <c r="Q62" s="4">
        <v>3</v>
      </c>
      <c r="R62" s="4"/>
      <c r="S62" s="4"/>
      <c r="T62" s="4"/>
      <c r="U62" s="4"/>
      <c r="V62" s="4">
        <v>10</v>
      </c>
    </row>
    <row r="63" spans="1:22">
      <c r="A63" s="3" t="s">
        <v>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>
        <v>1</v>
      </c>
      <c r="N63" s="4"/>
      <c r="O63" s="4"/>
      <c r="P63" s="4"/>
      <c r="Q63" s="4"/>
      <c r="R63" s="4"/>
      <c r="S63" s="4">
        <v>1</v>
      </c>
      <c r="T63" s="4"/>
      <c r="U63" s="4"/>
      <c r="V63" s="4">
        <v>2</v>
      </c>
    </row>
    <row r="64" spans="1:22">
      <c r="A64" s="3" t="s">
        <v>9</v>
      </c>
      <c r="B64" s="4"/>
      <c r="C64" s="4"/>
      <c r="D64" s="4"/>
      <c r="E64" s="4">
        <v>1</v>
      </c>
      <c r="F64" s="4">
        <v>3</v>
      </c>
      <c r="G64" s="4"/>
      <c r="H64" s="4"/>
      <c r="I64" s="4">
        <v>1</v>
      </c>
      <c r="J64" s="4">
        <v>1</v>
      </c>
      <c r="K64" s="4"/>
      <c r="L64" s="4"/>
      <c r="M64" s="4"/>
      <c r="N64" s="4"/>
      <c r="O64" s="4"/>
      <c r="P64" s="4">
        <v>1</v>
      </c>
      <c r="Q64" s="4">
        <v>1</v>
      </c>
      <c r="R64" s="4">
        <v>1</v>
      </c>
      <c r="S64" s="4">
        <v>1</v>
      </c>
      <c r="T64" s="4">
        <v>2</v>
      </c>
      <c r="U64" s="4">
        <v>1</v>
      </c>
      <c r="V64" s="4">
        <v>13</v>
      </c>
    </row>
    <row r="65" spans="1:22">
      <c r="A65" s="3" t="s">
        <v>10</v>
      </c>
      <c r="B65" s="4"/>
      <c r="C65" s="4">
        <v>1</v>
      </c>
      <c r="D65" s="4"/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/>
      <c r="O65" s="4">
        <v>1</v>
      </c>
      <c r="P65" s="4"/>
      <c r="Q65" s="4">
        <v>1</v>
      </c>
      <c r="R65" s="4"/>
      <c r="S65" s="4">
        <v>1</v>
      </c>
      <c r="T65" s="4">
        <v>1</v>
      </c>
      <c r="U65" s="4">
        <v>1</v>
      </c>
      <c r="V65" s="4">
        <v>15</v>
      </c>
    </row>
    <row r="66" spans="1:22">
      <c r="A66" s="3" t="s">
        <v>11</v>
      </c>
      <c r="B66" s="4">
        <v>1</v>
      </c>
      <c r="C66" s="4">
        <v>1</v>
      </c>
      <c r="D66" s="4">
        <v>1</v>
      </c>
      <c r="E66" s="4">
        <v>1</v>
      </c>
      <c r="F66" s="4">
        <v>1</v>
      </c>
      <c r="G66" s="4"/>
      <c r="H66" s="4">
        <v>1</v>
      </c>
      <c r="I66" s="4">
        <v>1</v>
      </c>
      <c r="J66" s="4">
        <v>1</v>
      </c>
      <c r="K66" s="4">
        <v>1</v>
      </c>
      <c r="L66" s="4"/>
      <c r="M66" s="4">
        <v>1</v>
      </c>
      <c r="N66" s="4"/>
      <c r="O66" s="4">
        <v>1</v>
      </c>
      <c r="P66" s="4">
        <v>1</v>
      </c>
      <c r="Q66" s="4">
        <v>2</v>
      </c>
      <c r="R66" s="4">
        <v>1</v>
      </c>
      <c r="S66" s="4">
        <v>1</v>
      </c>
      <c r="T66" s="4"/>
      <c r="U66" s="4"/>
      <c r="V66" s="4">
        <v>16</v>
      </c>
    </row>
    <row r="67" spans="1:22" ht="22.5">
      <c r="A67" s="3" t="s">
        <v>12</v>
      </c>
      <c r="B67" s="4">
        <v>1</v>
      </c>
      <c r="C67" s="4">
        <v>1</v>
      </c>
      <c r="D67" s="4">
        <v>1</v>
      </c>
      <c r="E67" s="4">
        <v>2</v>
      </c>
      <c r="F67" s="4">
        <v>1</v>
      </c>
      <c r="G67" s="4"/>
      <c r="H67" s="4"/>
      <c r="I67" s="4">
        <v>1</v>
      </c>
      <c r="J67" s="4">
        <v>1</v>
      </c>
      <c r="K67" s="4">
        <v>1</v>
      </c>
      <c r="L67" s="4">
        <v>1</v>
      </c>
      <c r="M67" s="4">
        <v>1</v>
      </c>
      <c r="N67" s="4"/>
      <c r="O67" s="4"/>
      <c r="P67" s="4"/>
      <c r="Q67" s="4"/>
      <c r="R67" s="4"/>
      <c r="S67" s="4">
        <v>1</v>
      </c>
      <c r="T67" s="4"/>
      <c r="U67" s="4">
        <v>1</v>
      </c>
      <c r="V67" s="4">
        <v>13</v>
      </c>
    </row>
    <row r="68" spans="1:22">
      <c r="A68" s="3" t="s">
        <v>13</v>
      </c>
      <c r="B68" s="4">
        <v>1</v>
      </c>
      <c r="C68" s="4">
        <v>1</v>
      </c>
      <c r="D68" s="4">
        <v>1</v>
      </c>
      <c r="E68" s="4"/>
      <c r="F68" s="4"/>
      <c r="G68" s="4">
        <v>1</v>
      </c>
      <c r="H68" s="4"/>
      <c r="I68" s="4"/>
      <c r="J68" s="4">
        <v>1</v>
      </c>
      <c r="K68" s="4">
        <v>1</v>
      </c>
      <c r="L68" s="4"/>
      <c r="M68" s="4"/>
      <c r="N68" s="4"/>
      <c r="O68" s="4">
        <v>1</v>
      </c>
      <c r="P68" s="4"/>
      <c r="Q68" s="4"/>
      <c r="R68" s="4">
        <v>1</v>
      </c>
      <c r="S68" s="4"/>
      <c r="T68" s="4"/>
      <c r="U68" s="4"/>
      <c r="V68" s="4">
        <v>8</v>
      </c>
    </row>
    <row r="69" spans="1:22">
      <c r="A69" s="3" t="s">
        <v>50</v>
      </c>
      <c r="B69" s="4">
        <v>1</v>
      </c>
      <c r="C69" s="4"/>
      <c r="D69" s="4"/>
      <c r="E69" s="4"/>
      <c r="F69" s="4"/>
      <c r="G69" s="4"/>
      <c r="H69" s="4"/>
      <c r="I69" s="4"/>
      <c r="J69" s="4"/>
      <c r="K69" s="4">
        <v>2</v>
      </c>
      <c r="L69" s="4">
        <v>1</v>
      </c>
      <c r="M69" s="4"/>
      <c r="N69" s="4"/>
      <c r="O69" s="4"/>
      <c r="P69" s="4"/>
      <c r="Q69" s="4">
        <v>1</v>
      </c>
      <c r="R69" s="4"/>
      <c r="S69" s="4">
        <v>1</v>
      </c>
      <c r="T69" s="4">
        <v>1</v>
      </c>
      <c r="U69" s="4">
        <v>1</v>
      </c>
      <c r="V69" s="4">
        <v>8</v>
      </c>
    </row>
    <row r="70" spans="1:22">
      <c r="A70" s="3" t="s">
        <v>15</v>
      </c>
      <c r="B70" s="4"/>
      <c r="C70" s="4"/>
      <c r="D70" s="4"/>
      <c r="E70" s="4">
        <v>1</v>
      </c>
      <c r="F70" s="4"/>
      <c r="G70" s="4"/>
      <c r="H70" s="4"/>
      <c r="I70" s="4"/>
      <c r="J70" s="4"/>
      <c r="K70" s="4"/>
      <c r="L70" s="4">
        <v>1</v>
      </c>
      <c r="M70" s="4"/>
      <c r="N70" s="4"/>
      <c r="O70" s="4"/>
      <c r="P70" s="4"/>
      <c r="Q70" s="4"/>
      <c r="R70" s="4"/>
      <c r="S70" s="4"/>
      <c r="T70" s="4">
        <v>1</v>
      </c>
      <c r="U70" s="4"/>
      <c r="V70" s="4">
        <v>3</v>
      </c>
    </row>
    <row r="71" spans="1:22">
      <c r="A71" s="3" t="s">
        <v>51</v>
      </c>
      <c r="B71" s="4"/>
      <c r="C71" s="4"/>
      <c r="D71" s="4">
        <v>1</v>
      </c>
      <c r="E71" s="4">
        <v>2</v>
      </c>
      <c r="F71" s="4"/>
      <c r="G71" s="4"/>
      <c r="H71" s="4">
        <v>1</v>
      </c>
      <c r="I71" s="4"/>
      <c r="J71" s="4"/>
      <c r="K71" s="4">
        <v>1</v>
      </c>
      <c r="L71" s="4"/>
      <c r="M71" s="4"/>
      <c r="N71" s="4"/>
      <c r="O71" s="4"/>
      <c r="P71" s="4"/>
      <c r="Q71" s="4"/>
      <c r="R71" s="4">
        <v>1</v>
      </c>
      <c r="S71" s="4"/>
      <c r="T71" s="4">
        <v>1</v>
      </c>
      <c r="U71" s="4"/>
      <c r="V71" s="4">
        <v>7</v>
      </c>
    </row>
    <row r="72" spans="1:22">
      <c r="A72" s="3" t="s">
        <v>52</v>
      </c>
      <c r="B72" s="4"/>
      <c r="C72" s="4">
        <v>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>
        <v>1</v>
      </c>
    </row>
    <row r="73" spans="1:22">
      <c r="A73" s="3" t="s">
        <v>53</v>
      </c>
      <c r="B73" s="4"/>
      <c r="C73" s="4"/>
      <c r="D73" s="4">
        <v>1</v>
      </c>
      <c r="E73" s="4">
        <v>1</v>
      </c>
      <c r="F73" s="4"/>
      <c r="G73" s="4"/>
      <c r="H73" s="4"/>
      <c r="I73" s="4"/>
      <c r="J73" s="4"/>
      <c r="K73" s="4"/>
      <c r="L73" s="4">
        <v>1</v>
      </c>
      <c r="M73" s="4"/>
      <c r="N73" s="4"/>
      <c r="O73" s="4"/>
      <c r="P73" s="4"/>
      <c r="Q73" s="4"/>
      <c r="R73" s="4">
        <v>1</v>
      </c>
      <c r="S73" s="4">
        <v>1</v>
      </c>
      <c r="T73" s="4">
        <v>1</v>
      </c>
      <c r="U73" s="4"/>
      <c r="V73" s="4">
        <v>6</v>
      </c>
    </row>
    <row r="74" spans="1:22">
      <c r="A74" s="3" t="s">
        <v>80</v>
      </c>
      <c r="B74" s="4">
        <f>SUM(B75:B82)</f>
        <v>8</v>
      </c>
      <c r="C74" s="4">
        <f t="shared" ref="C74:U74" si="24">SUM(C75:C82)</f>
        <v>2</v>
      </c>
      <c r="D74" s="4">
        <f t="shared" si="24"/>
        <v>13</v>
      </c>
      <c r="E74" s="4">
        <f t="shared" si="24"/>
        <v>8</v>
      </c>
      <c r="F74" s="4">
        <f t="shared" si="24"/>
        <v>8</v>
      </c>
      <c r="G74" s="4">
        <f t="shared" si="24"/>
        <v>1</v>
      </c>
      <c r="H74" s="4">
        <f t="shared" si="24"/>
        <v>5</v>
      </c>
      <c r="I74" s="4">
        <f t="shared" si="24"/>
        <v>7</v>
      </c>
      <c r="J74" s="4">
        <f t="shared" si="24"/>
        <v>10</v>
      </c>
      <c r="K74" s="4">
        <f t="shared" si="24"/>
        <v>7</v>
      </c>
      <c r="L74" s="4">
        <f t="shared" si="24"/>
        <v>13</v>
      </c>
      <c r="M74" s="4">
        <f t="shared" si="24"/>
        <v>1</v>
      </c>
      <c r="N74" s="4">
        <f t="shared" si="24"/>
        <v>1</v>
      </c>
      <c r="O74" s="4">
        <f t="shared" si="24"/>
        <v>0</v>
      </c>
      <c r="P74" s="4">
        <f t="shared" si="24"/>
        <v>2</v>
      </c>
      <c r="Q74" s="4">
        <f t="shared" si="24"/>
        <v>9</v>
      </c>
      <c r="R74" s="4">
        <f t="shared" si="24"/>
        <v>12</v>
      </c>
      <c r="S74" s="4">
        <f t="shared" si="24"/>
        <v>7</v>
      </c>
      <c r="T74" s="4">
        <f t="shared" si="24"/>
        <v>8</v>
      </c>
      <c r="U74" s="4">
        <f t="shared" si="24"/>
        <v>4</v>
      </c>
      <c r="V74" s="4">
        <f>SUM(B74:U74)</f>
        <v>126</v>
      </c>
    </row>
    <row r="75" spans="1:22" hidden="1">
      <c r="A75" s="3" t="s">
        <v>54</v>
      </c>
      <c r="B75" s="4">
        <v>1</v>
      </c>
      <c r="C75" s="4"/>
      <c r="D75" s="4">
        <v>2</v>
      </c>
      <c r="E75" s="4">
        <v>1</v>
      </c>
      <c r="F75" s="4">
        <v>1</v>
      </c>
      <c r="G75" s="4"/>
      <c r="H75" s="4"/>
      <c r="I75" s="4">
        <v>1</v>
      </c>
      <c r="J75" s="4">
        <v>2</v>
      </c>
      <c r="K75" s="4">
        <v>1</v>
      </c>
      <c r="L75" s="4">
        <v>1</v>
      </c>
      <c r="M75" s="4"/>
      <c r="N75" s="4"/>
      <c r="O75" s="4"/>
      <c r="P75" s="4"/>
      <c r="Q75" s="4">
        <v>2</v>
      </c>
      <c r="R75" s="4">
        <v>2</v>
      </c>
      <c r="S75" s="4">
        <v>2</v>
      </c>
      <c r="T75" s="4">
        <v>1</v>
      </c>
      <c r="U75" s="4">
        <v>2</v>
      </c>
      <c r="V75" s="4">
        <v>19</v>
      </c>
    </row>
    <row r="76" spans="1:22" hidden="1">
      <c r="A76" s="3" t="s">
        <v>55</v>
      </c>
      <c r="B76" s="4"/>
      <c r="C76" s="4"/>
      <c r="D76" s="4">
        <v>2</v>
      </c>
      <c r="E76" s="4">
        <v>1</v>
      </c>
      <c r="F76" s="4"/>
      <c r="G76" s="4">
        <v>1</v>
      </c>
      <c r="H76" s="4"/>
      <c r="I76" s="4">
        <v>1</v>
      </c>
      <c r="J76" s="4">
        <v>1</v>
      </c>
      <c r="K76" s="4">
        <v>1</v>
      </c>
      <c r="L76" s="4"/>
      <c r="M76" s="4"/>
      <c r="N76" s="4"/>
      <c r="O76" s="4"/>
      <c r="P76" s="4">
        <v>2</v>
      </c>
      <c r="Q76" s="4"/>
      <c r="R76" s="4">
        <v>1</v>
      </c>
      <c r="S76" s="4"/>
      <c r="T76" s="4">
        <v>1</v>
      </c>
      <c r="U76" s="4"/>
      <c r="V76" s="4">
        <v>11</v>
      </c>
    </row>
    <row r="77" spans="1:22" hidden="1">
      <c r="A77" s="3" t="s">
        <v>56</v>
      </c>
      <c r="B77" s="4"/>
      <c r="C77" s="4"/>
      <c r="D77" s="4"/>
      <c r="E77" s="4">
        <v>1</v>
      </c>
      <c r="F77" s="4">
        <v>3</v>
      </c>
      <c r="G77" s="4"/>
      <c r="H77" s="4"/>
      <c r="I77" s="4">
        <v>3</v>
      </c>
      <c r="J77" s="4">
        <v>1</v>
      </c>
      <c r="K77" s="4"/>
      <c r="L77" s="4"/>
      <c r="M77" s="4"/>
      <c r="N77" s="4">
        <v>1</v>
      </c>
      <c r="O77" s="4"/>
      <c r="P77" s="4"/>
      <c r="Q77" s="4">
        <v>1</v>
      </c>
      <c r="R77" s="4">
        <v>1</v>
      </c>
      <c r="S77" s="4">
        <v>1</v>
      </c>
      <c r="T77" s="4">
        <v>1</v>
      </c>
      <c r="U77" s="4"/>
      <c r="V77" s="4">
        <v>13</v>
      </c>
    </row>
    <row r="78" spans="1:22" hidden="1">
      <c r="A78" s="3" t="s">
        <v>57</v>
      </c>
      <c r="B78" s="4">
        <v>1</v>
      </c>
      <c r="C78" s="4"/>
      <c r="D78" s="4"/>
      <c r="E78" s="4"/>
      <c r="F78" s="4">
        <v>3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>
        <v>4</v>
      </c>
    </row>
    <row r="79" spans="1:22" hidden="1">
      <c r="A79" s="3" t="s">
        <v>58</v>
      </c>
      <c r="B79" s="4">
        <v>3</v>
      </c>
      <c r="C79" s="4">
        <v>1</v>
      </c>
      <c r="D79" s="4"/>
      <c r="E79" s="4"/>
      <c r="F79" s="4"/>
      <c r="G79" s="4"/>
      <c r="H79" s="4"/>
      <c r="I79" s="4">
        <v>1</v>
      </c>
      <c r="J79" s="4"/>
      <c r="K79" s="4"/>
      <c r="L79" s="4">
        <v>5</v>
      </c>
      <c r="M79" s="4"/>
      <c r="N79" s="4"/>
      <c r="O79" s="4"/>
      <c r="P79" s="4"/>
      <c r="Q79" s="4">
        <v>1</v>
      </c>
      <c r="R79" s="4"/>
      <c r="S79" s="4">
        <v>1</v>
      </c>
      <c r="T79" s="4">
        <v>1</v>
      </c>
      <c r="U79" s="4"/>
      <c r="V79" s="4">
        <v>13</v>
      </c>
    </row>
    <row r="80" spans="1:22" hidden="1">
      <c r="A80" s="3" t="s">
        <v>59</v>
      </c>
      <c r="B80" s="4">
        <v>2</v>
      </c>
      <c r="C80" s="4"/>
      <c r="D80" s="4"/>
      <c r="E80" s="4">
        <v>1</v>
      </c>
      <c r="F80" s="4"/>
      <c r="G80" s="4"/>
      <c r="H80" s="4">
        <v>2</v>
      </c>
      <c r="I80" s="4"/>
      <c r="J80" s="4">
        <v>2</v>
      </c>
      <c r="K80" s="4"/>
      <c r="L80" s="4">
        <v>2</v>
      </c>
      <c r="M80" s="4"/>
      <c r="N80" s="4"/>
      <c r="O80" s="4"/>
      <c r="P80" s="4"/>
      <c r="Q80" s="4"/>
      <c r="R80" s="4">
        <v>1</v>
      </c>
      <c r="S80" s="4"/>
      <c r="T80" s="4"/>
      <c r="U80" s="4"/>
      <c r="V80" s="4">
        <v>10</v>
      </c>
    </row>
    <row r="81" spans="1:22" hidden="1">
      <c r="A81" s="3" t="s">
        <v>60</v>
      </c>
      <c r="B81" s="4"/>
      <c r="C81" s="4"/>
      <c r="D81" s="4"/>
      <c r="E81" s="4"/>
      <c r="F81" s="4"/>
      <c r="G81" s="4"/>
      <c r="H81" s="4">
        <v>1</v>
      </c>
      <c r="I81" s="4"/>
      <c r="J81" s="4"/>
      <c r="K81" s="4"/>
      <c r="L81" s="4">
        <v>2</v>
      </c>
      <c r="M81" s="4"/>
      <c r="N81" s="4"/>
      <c r="O81" s="4"/>
      <c r="P81" s="4"/>
      <c r="Q81" s="4">
        <v>3</v>
      </c>
      <c r="R81" s="4"/>
      <c r="S81" s="4"/>
      <c r="T81" s="4">
        <v>1</v>
      </c>
      <c r="U81" s="4"/>
      <c r="V81" s="4">
        <v>7</v>
      </c>
    </row>
    <row r="82" spans="1:22" hidden="1">
      <c r="A82" s="3" t="s">
        <v>61</v>
      </c>
      <c r="B82" s="4">
        <v>1</v>
      </c>
      <c r="C82" s="4">
        <v>1</v>
      </c>
      <c r="D82" s="4">
        <v>9</v>
      </c>
      <c r="E82" s="4">
        <v>4</v>
      </c>
      <c r="F82" s="4">
        <v>1</v>
      </c>
      <c r="G82" s="4"/>
      <c r="H82" s="4">
        <v>2</v>
      </c>
      <c r="I82" s="4">
        <v>1</v>
      </c>
      <c r="J82" s="4">
        <v>4</v>
      </c>
      <c r="K82" s="4">
        <v>5</v>
      </c>
      <c r="L82" s="4">
        <v>3</v>
      </c>
      <c r="M82" s="4">
        <v>1</v>
      </c>
      <c r="N82" s="4"/>
      <c r="O82" s="4"/>
      <c r="P82" s="4"/>
      <c r="Q82" s="4">
        <v>2</v>
      </c>
      <c r="R82" s="4">
        <v>7</v>
      </c>
      <c r="S82" s="4">
        <v>3</v>
      </c>
      <c r="T82" s="4">
        <v>3</v>
      </c>
      <c r="U82" s="4">
        <v>2</v>
      </c>
      <c r="V82" s="4">
        <v>49</v>
      </c>
    </row>
    <row r="83" spans="1:22">
      <c r="A83" s="5" t="s">
        <v>0</v>
      </c>
      <c r="B83" s="6">
        <v>18</v>
      </c>
      <c r="C83" s="6">
        <v>11</v>
      </c>
      <c r="D83" s="6">
        <v>22</v>
      </c>
      <c r="E83" s="6">
        <v>24</v>
      </c>
      <c r="F83" s="6">
        <v>19</v>
      </c>
      <c r="G83" s="6">
        <v>7</v>
      </c>
      <c r="H83" s="6">
        <v>10</v>
      </c>
      <c r="I83" s="6">
        <v>15</v>
      </c>
      <c r="J83" s="6">
        <v>20</v>
      </c>
      <c r="K83" s="6">
        <v>22</v>
      </c>
      <c r="L83" s="6">
        <v>20</v>
      </c>
      <c r="M83" s="6">
        <v>8</v>
      </c>
      <c r="N83" s="6">
        <v>6</v>
      </c>
      <c r="O83" s="6">
        <v>8</v>
      </c>
      <c r="P83" s="6">
        <v>6</v>
      </c>
      <c r="Q83" s="6">
        <v>21</v>
      </c>
      <c r="R83" s="6">
        <v>24</v>
      </c>
      <c r="S83" s="6">
        <v>17</v>
      </c>
      <c r="T83" s="6">
        <v>19</v>
      </c>
      <c r="U83" s="6">
        <v>12</v>
      </c>
      <c r="V83" s="6">
        <v>309</v>
      </c>
    </row>
    <row r="86" spans="1:22" ht="99.75">
      <c r="A86" s="13" t="s">
        <v>86</v>
      </c>
      <c r="B86" s="14" t="s">
        <v>21</v>
      </c>
      <c r="C86" s="14" t="s">
        <v>22</v>
      </c>
      <c r="D86" s="14" t="s">
        <v>23</v>
      </c>
      <c r="E86" s="14" t="s">
        <v>24</v>
      </c>
      <c r="F86" s="14" t="s">
        <v>25</v>
      </c>
      <c r="G86" s="14" t="s">
        <v>26</v>
      </c>
      <c r="H86" s="14" t="s">
        <v>27</v>
      </c>
      <c r="I86" s="14" t="s">
        <v>28</v>
      </c>
      <c r="J86" s="14" t="s">
        <v>29</v>
      </c>
      <c r="K86" s="14" t="s">
        <v>30</v>
      </c>
      <c r="L86" s="14" t="s">
        <v>31</v>
      </c>
      <c r="M86" s="14" t="s">
        <v>32</v>
      </c>
      <c r="N86" s="14" t="s">
        <v>33</v>
      </c>
      <c r="O86" s="14" t="s">
        <v>34</v>
      </c>
      <c r="P86" s="14" t="s">
        <v>35</v>
      </c>
      <c r="Q86" s="14" t="s">
        <v>36</v>
      </c>
      <c r="R86" s="14" t="s">
        <v>37</v>
      </c>
      <c r="S86" s="14" t="s">
        <v>38</v>
      </c>
      <c r="T86" s="14" t="s">
        <v>39</v>
      </c>
      <c r="U86" s="14" t="s">
        <v>40</v>
      </c>
      <c r="V86" s="14" t="s">
        <v>0</v>
      </c>
    </row>
    <row r="87" spans="1:22">
      <c r="A87" s="15" t="s">
        <v>1</v>
      </c>
      <c r="B87" s="16">
        <v>1</v>
      </c>
      <c r="C87" s="16">
        <v>1</v>
      </c>
      <c r="D87" s="16"/>
      <c r="E87" s="16"/>
      <c r="F87" s="16"/>
      <c r="G87" s="16"/>
      <c r="H87" s="16"/>
      <c r="I87" s="16">
        <v>1</v>
      </c>
      <c r="J87" s="16"/>
      <c r="K87" s="16"/>
      <c r="L87" s="16"/>
      <c r="M87" s="16"/>
      <c r="N87" s="16"/>
      <c r="O87" s="16">
        <v>1</v>
      </c>
      <c r="P87" s="16"/>
      <c r="Q87" s="16"/>
      <c r="R87" s="16"/>
      <c r="S87" s="16"/>
      <c r="T87" s="16"/>
      <c r="U87" s="16"/>
      <c r="V87" s="16">
        <v>4</v>
      </c>
    </row>
    <row r="88" spans="1:22">
      <c r="A88" s="15" t="s">
        <v>2</v>
      </c>
      <c r="B88" s="16">
        <v>1</v>
      </c>
      <c r="C88" s="16">
        <v>1</v>
      </c>
      <c r="D88" s="16"/>
      <c r="E88" s="16">
        <v>1</v>
      </c>
      <c r="F88" s="16">
        <v>2</v>
      </c>
      <c r="G88" s="16">
        <v>2</v>
      </c>
      <c r="H88" s="16">
        <v>2</v>
      </c>
      <c r="I88" s="16"/>
      <c r="J88" s="16">
        <v>1</v>
      </c>
      <c r="K88" s="16">
        <v>1</v>
      </c>
      <c r="L88" s="16">
        <v>1</v>
      </c>
      <c r="M88" s="16">
        <v>1</v>
      </c>
      <c r="N88" s="16">
        <v>1</v>
      </c>
      <c r="O88" s="16">
        <v>1</v>
      </c>
      <c r="P88" s="16">
        <v>1</v>
      </c>
      <c r="Q88" s="16"/>
      <c r="R88" s="16">
        <v>1</v>
      </c>
      <c r="S88" s="16">
        <v>1</v>
      </c>
      <c r="T88" s="16">
        <v>2</v>
      </c>
      <c r="U88" s="16">
        <v>2</v>
      </c>
      <c r="V88" s="16">
        <v>22</v>
      </c>
    </row>
    <row r="89" spans="1:22">
      <c r="A89" s="15" t="s">
        <v>3</v>
      </c>
      <c r="B89" s="16">
        <v>1</v>
      </c>
      <c r="C89" s="16">
        <v>1</v>
      </c>
      <c r="D89" s="16">
        <v>1</v>
      </c>
      <c r="E89" s="16"/>
      <c r="F89" s="16"/>
      <c r="G89" s="16">
        <v>1</v>
      </c>
      <c r="H89" s="16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18</v>
      </c>
    </row>
    <row r="90" spans="1:22">
      <c r="A90" s="15" t="s">
        <v>4</v>
      </c>
      <c r="B90" s="16"/>
      <c r="C90" s="16">
        <v>1</v>
      </c>
      <c r="D90" s="16">
        <v>1</v>
      </c>
      <c r="E90" s="16"/>
      <c r="F90" s="16"/>
      <c r="G90" s="16"/>
      <c r="H90" s="16"/>
      <c r="I90" s="16">
        <v>2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/>
      <c r="Q90" s="16"/>
      <c r="R90" s="16">
        <v>1</v>
      </c>
      <c r="S90" s="16">
        <v>1</v>
      </c>
      <c r="T90" s="16">
        <v>1</v>
      </c>
      <c r="U90" s="16"/>
      <c r="V90" s="16">
        <v>13</v>
      </c>
    </row>
    <row r="91" spans="1:22">
      <c r="A91" s="15" t="s">
        <v>49</v>
      </c>
      <c r="B91" s="16"/>
      <c r="C91" s="16">
        <v>1</v>
      </c>
      <c r="D91" s="16"/>
      <c r="E91" s="16"/>
      <c r="F91" s="16"/>
      <c r="G91" s="16"/>
      <c r="H91" s="16">
        <v>1</v>
      </c>
      <c r="I91" s="16"/>
      <c r="J91" s="16">
        <v>1</v>
      </c>
      <c r="K91" s="16">
        <v>1</v>
      </c>
      <c r="L91" s="16">
        <v>1</v>
      </c>
      <c r="M91" s="16"/>
      <c r="N91" s="16"/>
      <c r="O91" s="16">
        <v>2</v>
      </c>
      <c r="P91" s="16">
        <v>1</v>
      </c>
      <c r="Q91" s="16">
        <v>1</v>
      </c>
      <c r="R91" s="16">
        <v>1</v>
      </c>
      <c r="S91" s="16">
        <v>1</v>
      </c>
      <c r="T91" s="16"/>
      <c r="U91" s="16">
        <v>1</v>
      </c>
      <c r="V91" s="16">
        <v>12</v>
      </c>
    </row>
    <row r="92" spans="1:22">
      <c r="A92" s="15" t="s">
        <v>6</v>
      </c>
      <c r="B92" s="16">
        <v>1</v>
      </c>
      <c r="C92" s="16">
        <v>1</v>
      </c>
      <c r="D92" s="16">
        <v>1</v>
      </c>
      <c r="E92" s="16"/>
      <c r="F92" s="16"/>
      <c r="G92" s="16">
        <v>2</v>
      </c>
      <c r="H92" s="16">
        <v>2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/>
      <c r="O92" s="16">
        <v>2</v>
      </c>
      <c r="P92" s="16"/>
      <c r="Q92" s="16">
        <v>1</v>
      </c>
      <c r="R92" s="16">
        <v>1</v>
      </c>
      <c r="S92" s="16">
        <v>2</v>
      </c>
      <c r="T92" s="16"/>
      <c r="U92" s="16">
        <v>1</v>
      </c>
      <c r="V92" s="16">
        <v>19</v>
      </c>
    </row>
    <row r="93" spans="1:22">
      <c r="A93" s="15" t="s">
        <v>7</v>
      </c>
      <c r="B93" s="16"/>
      <c r="C93" s="16"/>
      <c r="D93" s="16"/>
      <c r="E93" s="16"/>
      <c r="F93" s="16"/>
      <c r="G93" s="16">
        <v>1</v>
      </c>
      <c r="H93" s="16">
        <v>1</v>
      </c>
      <c r="I93" s="16"/>
      <c r="J93" s="16"/>
      <c r="K93" s="16"/>
      <c r="L93" s="16"/>
      <c r="M93" s="16"/>
      <c r="N93" s="16"/>
      <c r="O93" s="16">
        <v>1</v>
      </c>
      <c r="P93" s="16"/>
      <c r="Q93" s="16">
        <v>1</v>
      </c>
      <c r="R93" s="16"/>
      <c r="S93" s="16"/>
      <c r="T93" s="16"/>
      <c r="U93" s="16"/>
      <c r="V93" s="16">
        <v>4</v>
      </c>
    </row>
    <row r="94" spans="1:22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>
      <c r="A95" s="15" t="s">
        <v>9</v>
      </c>
      <c r="B95" s="16">
        <v>1</v>
      </c>
      <c r="C95" s="16"/>
      <c r="D95" s="16">
        <v>2</v>
      </c>
      <c r="E95" s="16">
        <v>2</v>
      </c>
      <c r="F95" s="16">
        <v>3</v>
      </c>
      <c r="G95" s="16">
        <v>2</v>
      </c>
      <c r="H95" s="16"/>
      <c r="I95" s="16"/>
      <c r="J95" s="16">
        <v>1</v>
      </c>
      <c r="K95" s="16">
        <v>1</v>
      </c>
      <c r="L95" s="16">
        <v>1</v>
      </c>
      <c r="M95" s="16">
        <v>2</v>
      </c>
      <c r="N95" s="16"/>
      <c r="O95" s="16">
        <v>1</v>
      </c>
      <c r="P95" s="16"/>
      <c r="Q95" s="16">
        <v>2</v>
      </c>
      <c r="R95" s="16"/>
      <c r="S95" s="16"/>
      <c r="T95" s="16">
        <v>1</v>
      </c>
      <c r="U95" s="16">
        <v>1</v>
      </c>
      <c r="V95" s="16">
        <v>20</v>
      </c>
    </row>
    <row r="96" spans="1:22">
      <c r="A96" s="15" t="s">
        <v>10</v>
      </c>
      <c r="B96" s="16">
        <v>1</v>
      </c>
      <c r="C96" s="16">
        <v>1</v>
      </c>
      <c r="D96" s="16">
        <v>1</v>
      </c>
      <c r="E96" s="16"/>
      <c r="F96" s="16">
        <v>1</v>
      </c>
      <c r="G96" s="16">
        <v>1</v>
      </c>
      <c r="H96" s="16"/>
      <c r="I96" s="16">
        <v>1</v>
      </c>
      <c r="J96" s="16">
        <v>1</v>
      </c>
      <c r="K96" s="16">
        <v>1</v>
      </c>
      <c r="L96" s="16">
        <v>1</v>
      </c>
      <c r="M96" s="16"/>
      <c r="N96" s="16">
        <v>1</v>
      </c>
      <c r="O96" s="16">
        <v>1</v>
      </c>
      <c r="P96" s="16">
        <v>1</v>
      </c>
      <c r="Q96" s="16"/>
      <c r="R96" s="16"/>
      <c r="S96" s="16"/>
      <c r="T96" s="16">
        <v>1</v>
      </c>
      <c r="U96" s="16">
        <v>1</v>
      </c>
      <c r="V96" s="16">
        <v>14</v>
      </c>
    </row>
    <row r="97" spans="1:22">
      <c r="A97" s="15" t="s">
        <v>11</v>
      </c>
      <c r="B97" s="16">
        <v>1</v>
      </c>
      <c r="C97" s="16">
        <v>1</v>
      </c>
      <c r="D97" s="16"/>
      <c r="E97" s="16">
        <v>2</v>
      </c>
      <c r="F97" s="16">
        <v>3</v>
      </c>
      <c r="G97" s="16"/>
      <c r="H97" s="16">
        <v>1</v>
      </c>
      <c r="I97" s="16">
        <v>1</v>
      </c>
      <c r="J97" s="16">
        <v>1</v>
      </c>
      <c r="K97" s="16"/>
      <c r="L97" s="16">
        <v>1</v>
      </c>
      <c r="M97" s="16"/>
      <c r="N97" s="16"/>
      <c r="O97" s="16">
        <v>1</v>
      </c>
      <c r="P97" s="16">
        <v>1</v>
      </c>
      <c r="Q97" s="16">
        <v>1</v>
      </c>
      <c r="R97" s="16"/>
      <c r="S97" s="16"/>
      <c r="T97" s="16">
        <v>2</v>
      </c>
      <c r="U97" s="16">
        <v>3</v>
      </c>
      <c r="V97" s="16">
        <v>19</v>
      </c>
    </row>
    <row r="98" spans="1:22" ht="22.5">
      <c r="A98" s="15" t="s">
        <v>12</v>
      </c>
      <c r="B98" s="16">
        <v>1</v>
      </c>
      <c r="C98" s="16">
        <v>1</v>
      </c>
      <c r="D98" s="16">
        <v>1</v>
      </c>
      <c r="E98" s="16">
        <v>2</v>
      </c>
      <c r="F98" s="16">
        <v>1</v>
      </c>
      <c r="G98" s="16"/>
      <c r="H98" s="16"/>
      <c r="I98" s="16"/>
      <c r="J98" s="16">
        <v>1</v>
      </c>
      <c r="K98" s="16">
        <v>1</v>
      </c>
      <c r="L98" s="16">
        <v>1</v>
      </c>
      <c r="M98" s="16">
        <v>1</v>
      </c>
      <c r="N98" s="16"/>
      <c r="O98" s="16"/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16</v>
      </c>
    </row>
    <row r="99" spans="1:22">
      <c r="A99" s="15" t="s">
        <v>13</v>
      </c>
      <c r="B99" s="16"/>
      <c r="C99" s="16">
        <v>1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>
        <v>1</v>
      </c>
    </row>
    <row r="100" spans="1:22">
      <c r="A100" s="15" t="s">
        <v>50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>
        <v>1</v>
      </c>
      <c r="L100" s="16">
        <v>1</v>
      </c>
      <c r="M100" s="16"/>
      <c r="N100" s="16"/>
      <c r="O100" s="16">
        <v>2</v>
      </c>
      <c r="P100" s="16"/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9</v>
      </c>
    </row>
    <row r="101" spans="1:22">
      <c r="A101" s="15" t="s">
        <v>15</v>
      </c>
      <c r="B101" s="16"/>
      <c r="C101" s="16"/>
      <c r="D101" s="16"/>
      <c r="E101" s="16">
        <v>1</v>
      </c>
      <c r="F101" s="16">
        <v>1</v>
      </c>
      <c r="G101" s="16"/>
      <c r="H101" s="16">
        <v>1</v>
      </c>
      <c r="I101" s="16">
        <v>1</v>
      </c>
      <c r="J101" s="16">
        <v>1</v>
      </c>
      <c r="K101" s="16">
        <v>1</v>
      </c>
      <c r="L101" s="16">
        <v>1</v>
      </c>
      <c r="M101" s="16"/>
      <c r="N101" s="16"/>
      <c r="O101" s="16">
        <v>1</v>
      </c>
      <c r="P101" s="16"/>
      <c r="Q101" s="16"/>
      <c r="R101" s="16">
        <v>1</v>
      </c>
      <c r="S101" s="16"/>
      <c r="T101" s="16"/>
      <c r="U101" s="16"/>
      <c r="V101" s="16">
        <v>9</v>
      </c>
    </row>
    <row r="102" spans="1:22">
      <c r="A102" s="15" t="s">
        <v>51</v>
      </c>
      <c r="B102" s="16"/>
      <c r="C102" s="16"/>
      <c r="D102" s="16"/>
      <c r="E102" s="16">
        <v>1</v>
      </c>
      <c r="F102" s="16">
        <v>1</v>
      </c>
      <c r="G102" s="16"/>
      <c r="H102" s="16">
        <v>1</v>
      </c>
      <c r="I102" s="16"/>
      <c r="J102" s="16"/>
      <c r="K102" s="16">
        <v>1</v>
      </c>
      <c r="L102" s="16"/>
      <c r="M102" s="16"/>
      <c r="N102" s="16"/>
      <c r="O102" s="16">
        <v>1</v>
      </c>
      <c r="P102" s="16"/>
      <c r="Q102" s="16">
        <v>1</v>
      </c>
      <c r="R102" s="16">
        <v>1</v>
      </c>
      <c r="S102" s="16"/>
      <c r="T102" s="16">
        <v>1</v>
      </c>
      <c r="U102" s="16"/>
      <c r="V102" s="16">
        <v>8</v>
      </c>
    </row>
    <row r="103" spans="1:22">
      <c r="A103" s="15" t="s">
        <v>52</v>
      </c>
      <c r="B103" s="16">
        <v>1</v>
      </c>
      <c r="C103" s="16">
        <v>1</v>
      </c>
      <c r="D103" s="16"/>
      <c r="E103" s="16"/>
      <c r="F103" s="16"/>
      <c r="G103" s="16"/>
      <c r="H103" s="16"/>
      <c r="I103" s="16"/>
      <c r="J103" s="16">
        <v>1</v>
      </c>
      <c r="K103" s="16">
        <v>2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>
        <v>5</v>
      </c>
    </row>
    <row r="104" spans="1:22">
      <c r="A104" s="15" t="s">
        <v>53</v>
      </c>
      <c r="B104" s="16"/>
      <c r="C104" s="16">
        <v>1</v>
      </c>
      <c r="D104" s="16">
        <v>1</v>
      </c>
      <c r="E104" s="16">
        <v>1</v>
      </c>
      <c r="F104" s="16"/>
      <c r="G104" s="16"/>
      <c r="H104" s="16"/>
      <c r="I104" s="16"/>
      <c r="J104" s="16"/>
      <c r="K104" s="16"/>
      <c r="L104" s="16">
        <v>1</v>
      </c>
      <c r="M104" s="16"/>
      <c r="N104" s="16">
        <v>1</v>
      </c>
      <c r="O104" s="16"/>
      <c r="P104" s="16">
        <v>1</v>
      </c>
      <c r="Q104" s="16"/>
      <c r="R104" s="16">
        <v>1</v>
      </c>
      <c r="S104" s="16">
        <v>1</v>
      </c>
      <c r="T104" s="16"/>
      <c r="U104" s="16"/>
      <c r="V104" s="16">
        <v>8</v>
      </c>
    </row>
    <row r="105" spans="1:22">
      <c r="A105" s="15" t="s">
        <v>79</v>
      </c>
      <c r="B105" s="16">
        <f>SUM(B106:B113)</f>
        <v>4</v>
      </c>
      <c r="C105" s="16">
        <f t="shared" ref="C105:U105" si="25">SUM(C106:C113)</f>
        <v>2</v>
      </c>
      <c r="D105" s="16">
        <f t="shared" si="25"/>
        <v>7</v>
      </c>
      <c r="E105" s="16">
        <f t="shared" si="25"/>
        <v>6</v>
      </c>
      <c r="F105" s="16">
        <f t="shared" si="25"/>
        <v>7</v>
      </c>
      <c r="G105" s="16">
        <f t="shared" si="25"/>
        <v>1</v>
      </c>
      <c r="H105" s="16">
        <f t="shared" si="25"/>
        <v>10</v>
      </c>
      <c r="I105" s="16">
        <f t="shared" si="25"/>
        <v>6</v>
      </c>
      <c r="J105" s="16">
        <f t="shared" si="25"/>
        <v>15</v>
      </c>
      <c r="K105" s="16">
        <f t="shared" si="25"/>
        <v>9</v>
      </c>
      <c r="L105" s="16">
        <f t="shared" si="25"/>
        <v>12</v>
      </c>
      <c r="M105" s="16">
        <f t="shared" si="25"/>
        <v>4</v>
      </c>
      <c r="N105" s="16">
        <f t="shared" si="25"/>
        <v>2</v>
      </c>
      <c r="O105" s="16">
        <f t="shared" si="25"/>
        <v>2</v>
      </c>
      <c r="P105" s="16">
        <f t="shared" si="25"/>
        <v>2</v>
      </c>
      <c r="Q105" s="16">
        <f t="shared" si="25"/>
        <v>6</v>
      </c>
      <c r="R105" s="16">
        <f t="shared" si="25"/>
        <v>14</v>
      </c>
      <c r="S105" s="16">
        <f t="shared" si="25"/>
        <v>1</v>
      </c>
      <c r="T105" s="16">
        <f t="shared" si="25"/>
        <v>8</v>
      </c>
      <c r="U105" s="16">
        <f t="shared" si="25"/>
        <v>1</v>
      </c>
      <c r="V105" s="16">
        <f>SUM(B105:U105)</f>
        <v>119</v>
      </c>
    </row>
    <row r="106" spans="1:22" hidden="1">
      <c r="A106" s="15" t="s">
        <v>54</v>
      </c>
      <c r="B106" s="16"/>
      <c r="C106" s="16"/>
      <c r="D106" s="16"/>
      <c r="E106" s="16">
        <v>1</v>
      </c>
      <c r="F106" s="16">
        <v>2</v>
      </c>
      <c r="G106" s="16"/>
      <c r="H106" s="16"/>
      <c r="I106" s="16">
        <v>2</v>
      </c>
      <c r="J106" s="16">
        <v>3</v>
      </c>
      <c r="K106" s="16">
        <v>1</v>
      </c>
      <c r="L106" s="16">
        <v>1</v>
      </c>
      <c r="M106" s="16">
        <v>1</v>
      </c>
      <c r="N106" s="16"/>
      <c r="O106" s="16"/>
      <c r="P106" s="16">
        <v>1</v>
      </c>
      <c r="Q106" s="16">
        <v>1</v>
      </c>
      <c r="R106" s="16"/>
      <c r="S106" s="16">
        <v>1</v>
      </c>
      <c r="T106" s="16">
        <v>2</v>
      </c>
      <c r="U106" s="16">
        <v>1</v>
      </c>
      <c r="V106" s="16">
        <v>17</v>
      </c>
    </row>
    <row r="107" spans="1:22" hidden="1">
      <c r="A107" s="15" t="s">
        <v>55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v>1</v>
      </c>
      <c r="R107" s="16"/>
      <c r="S107" s="16"/>
      <c r="T107" s="16"/>
      <c r="U107" s="16"/>
      <c r="V107" s="16">
        <v>1</v>
      </c>
    </row>
    <row r="108" spans="1:22" hidden="1">
      <c r="A108" s="15" t="s">
        <v>56</v>
      </c>
      <c r="B108" s="16"/>
      <c r="C108" s="16"/>
      <c r="D108" s="16"/>
      <c r="E108" s="16"/>
      <c r="F108" s="16"/>
      <c r="G108" s="16"/>
      <c r="H108" s="16">
        <v>1</v>
      </c>
      <c r="I108" s="16"/>
      <c r="J108" s="16"/>
      <c r="K108" s="16">
        <v>2</v>
      </c>
      <c r="L108" s="16">
        <v>1</v>
      </c>
      <c r="M108" s="16"/>
      <c r="N108" s="16"/>
      <c r="O108" s="16"/>
      <c r="P108" s="16"/>
      <c r="Q108" s="16"/>
      <c r="R108" s="16"/>
      <c r="S108" s="16"/>
      <c r="T108" s="16">
        <v>2</v>
      </c>
      <c r="U108" s="16"/>
      <c r="V108" s="16">
        <v>6</v>
      </c>
    </row>
    <row r="109" spans="1:22" hidden="1">
      <c r="A109" s="15" t="s">
        <v>57</v>
      </c>
      <c r="B109" s="16">
        <v>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>
        <v>2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>
        <v>3</v>
      </c>
    </row>
    <row r="110" spans="1:22" hidden="1">
      <c r="A110" s="15" t="s">
        <v>58</v>
      </c>
      <c r="B110" s="16">
        <v>2</v>
      </c>
      <c r="C110" s="16"/>
      <c r="D110" s="16">
        <v>1</v>
      </c>
      <c r="E110" s="16"/>
      <c r="F110" s="16">
        <v>2</v>
      </c>
      <c r="G110" s="16"/>
      <c r="H110" s="16">
        <v>1</v>
      </c>
      <c r="I110" s="16">
        <v>1</v>
      </c>
      <c r="J110" s="16">
        <v>2</v>
      </c>
      <c r="K110" s="16"/>
      <c r="L110" s="16">
        <v>1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>
        <v>10</v>
      </c>
    </row>
    <row r="111" spans="1:22" hidden="1">
      <c r="A111" s="15" t="s">
        <v>59</v>
      </c>
      <c r="B111" s="16"/>
      <c r="C111" s="16">
        <v>1</v>
      </c>
      <c r="D111" s="16"/>
      <c r="E111" s="16"/>
      <c r="F111" s="16"/>
      <c r="G111" s="16"/>
      <c r="H111" s="16">
        <v>3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>
        <v>3</v>
      </c>
      <c r="S111" s="16"/>
      <c r="T111" s="16"/>
      <c r="U111" s="16"/>
      <c r="V111" s="16">
        <v>7</v>
      </c>
    </row>
    <row r="112" spans="1:22" hidden="1">
      <c r="A112" s="15" t="s">
        <v>60</v>
      </c>
      <c r="B112" s="16"/>
      <c r="C112" s="16"/>
      <c r="D112" s="16"/>
      <c r="E112" s="16"/>
      <c r="F112" s="16"/>
      <c r="G112" s="16">
        <v>1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>
        <v>1</v>
      </c>
      <c r="U112" s="16"/>
      <c r="V112" s="16">
        <v>2</v>
      </c>
    </row>
    <row r="113" spans="1:22" hidden="1">
      <c r="A113" s="15" t="s">
        <v>61</v>
      </c>
      <c r="B113" s="16">
        <v>1</v>
      </c>
      <c r="C113" s="16">
        <v>1</v>
      </c>
      <c r="D113" s="16">
        <v>6</v>
      </c>
      <c r="E113" s="16">
        <v>5</v>
      </c>
      <c r="F113" s="16">
        <v>3</v>
      </c>
      <c r="G113" s="16"/>
      <c r="H113" s="16">
        <v>5</v>
      </c>
      <c r="I113" s="16">
        <v>3</v>
      </c>
      <c r="J113" s="16">
        <v>10</v>
      </c>
      <c r="K113" s="16">
        <v>6</v>
      </c>
      <c r="L113" s="16">
        <v>7</v>
      </c>
      <c r="M113" s="16">
        <v>3</v>
      </c>
      <c r="N113" s="16">
        <v>2</v>
      </c>
      <c r="O113" s="16">
        <v>2</v>
      </c>
      <c r="P113" s="16">
        <v>1</v>
      </c>
      <c r="Q113" s="16">
        <v>4</v>
      </c>
      <c r="R113" s="16">
        <v>11</v>
      </c>
      <c r="S113" s="16"/>
      <c r="T113" s="16">
        <v>3</v>
      </c>
      <c r="U113" s="16"/>
      <c r="V113" s="16">
        <v>73</v>
      </c>
    </row>
    <row r="114" spans="1:22">
      <c r="A114" s="17" t="s">
        <v>0</v>
      </c>
      <c r="B114" s="18">
        <v>13</v>
      </c>
      <c r="C114" s="18">
        <v>14</v>
      </c>
      <c r="D114" s="18">
        <v>15</v>
      </c>
      <c r="E114" s="18">
        <v>16</v>
      </c>
      <c r="F114" s="18">
        <v>19</v>
      </c>
      <c r="G114" s="18">
        <v>10</v>
      </c>
      <c r="H114" s="18">
        <v>20</v>
      </c>
      <c r="I114" s="18">
        <v>14</v>
      </c>
      <c r="J114" s="18">
        <v>26</v>
      </c>
      <c r="K114" s="18">
        <v>22</v>
      </c>
      <c r="L114" s="18">
        <v>24</v>
      </c>
      <c r="M114" s="18">
        <v>11</v>
      </c>
      <c r="N114" s="18">
        <v>7</v>
      </c>
      <c r="O114" s="18">
        <v>18</v>
      </c>
      <c r="P114" s="18">
        <v>9</v>
      </c>
      <c r="Q114" s="18">
        <v>16</v>
      </c>
      <c r="R114" s="18">
        <v>24</v>
      </c>
      <c r="S114" s="18">
        <v>10</v>
      </c>
      <c r="T114" s="18">
        <v>19</v>
      </c>
      <c r="U114" s="18">
        <v>13</v>
      </c>
      <c r="V114" s="18">
        <v>320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A51B-FE49-C44E-BFD5-C8D1DBFB36AD}">
  <dimension ref="A1:AX314"/>
  <sheetViews>
    <sheetView topLeftCell="R20" workbookViewId="0">
      <selection activeCell="AX59" sqref="AX59"/>
    </sheetView>
  </sheetViews>
  <sheetFormatPr baseColWidth="10" defaultColWidth="11" defaultRowHeight="11.25"/>
  <cols>
    <col min="1" max="1" width="54.5546875" style="9" customWidth="1"/>
    <col min="2" max="21" width="3.44140625" style="9" bestFit="1" customWidth="1"/>
    <col min="22" max="22" width="5.109375" style="9" bestFit="1" customWidth="1"/>
    <col min="23" max="24" width="11" style="9"/>
    <col min="25" max="25" width="35.5546875" style="9" bestFit="1" customWidth="1"/>
    <col min="26" max="29" width="4.109375" style="9" bestFit="1" customWidth="1"/>
    <col min="30" max="32" width="3.44140625" style="9" bestFit="1" customWidth="1"/>
    <col min="33" max="37" width="4.109375" style="9" bestFit="1" customWidth="1"/>
    <col min="38" max="38" width="3.44140625" style="9" bestFit="1" customWidth="1"/>
    <col min="39" max="44" width="4.109375" style="9" bestFit="1" customWidth="1"/>
    <col min="45" max="45" width="3.44140625" style="9" bestFit="1" customWidth="1"/>
    <col min="46" max="46" width="5.109375" style="9" bestFit="1" customWidth="1"/>
    <col min="47" max="47" width="2.77734375" style="9" customWidth="1"/>
    <col min="48" max="48" width="5.33203125" style="81" customWidth="1"/>
    <col min="49" max="49" width="5.77734375" style="81" customWidth="1"/>
    <col min="50" max="16384" width="11" style="9"/>
  </cols>
  <sheetData>
    <row r="1" spans="1:49" ht="99.75">
      <c r="A1" s="7" t="s">
        <v>41</v>
      </c>
      <c r="B1" s="8" t="s">
        <v>21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  <c r="N1" s="8" t="s">
        <v>33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0</v>
      </c>
      <c r="Y1" s="1" t="s">
        <v>91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  <c r="AH1" s="2" t="s">
        <v>29</v>
      </c>
      <c r="AI1" s="2" t="s">
        <v>30</v>
      </c>
      <c r="AJ1" s="2" t="s">
        <v>31</v>
      </c>
      <c r="AK1" s="2" t="s">
        <v>32</v>
      </c>
      <c r="AL1" s="2" t="s">
        <v>33</v>
      </c>
      <c r="AM1" s="2" t="s">
        <v>34</v>
      </c>
      <c r="AN1" s="2" t="s">
        <v>35</v>
      </c>
      <c r="AO1" s="2" t="s">
        <v>36</v>
      </c>
      <c r="AP1" s="2" t="s">
        <v>37</v>
      </c>
      <c r="AQ1" s="2" t="s">
        <v>38</v>
      </c>
      <c r="AR1" s="2" t="s">
        <v>39</v>
      </c>
      <c r="AS1" s="2" t="s">
        <v>40</v>
      </c>
      <c r="AT1" s="2" t="s">
        <v>0</v>
      </c>
      <c r="AV1" s="82" t="s">
        <v>97</v>
      </c>
      <c r="AW1" s="82" t="s">
        <v>98</v>
      </c>
    </row>
    <row r="2" spans="1:49">
      <c r="A2" s="29" t="s">
        <v>1</v>
      </c>
      <c r="B2" s="32"/>
      <c r="C2" s="32"/>
      <c r="D2" s="32"/>
      <c r="E2" s="32"/>
      <c r="F2" s="32">
        <v>1</v>
      </c>
      <c r="G2" s="32">
        <v>2</v>
      </c>
      <c r="H2" s="32"/>
      <c r="I2" s="32">
        <v>2</v>
      </c>
      <c r="J2" s="32"/>
      <c r="K2" s="32">
        <v>1</v>
      </c>
      <c r="L2" s="32"/>
      <c r="M2" s="32"/>
      <c r="N2" s="32"/>
      <c r="O2" s="32">
        <v>1</v>
      </c>
      <c r="P2" s="32"/>
      <c r="Q2" s="32">
        <v>1</v>
      </c>
      <c r="R2" s="32">
        <v>1</v>
      </c>
      <c r="S2" s="32">
        <v>1</v>
      </c>
      <c r="T2" s="32">
        <v>1</v>
      </c>
      <c r="U2" s="32"/>
      <c r="V2" s="32">
        <v>11</v>
      </c>
      <c r="Y2" s="29" t="s">
        <v>1</v>
      </c>
      <c r="Z2" s="32">
        <f>B2+B63+B148+B233</f>
        <v>2</v>
      </c>
      <c r="AA2" s="32">
        <f t="shared" ref="AA2:AS15" si="0">C2+C63+C148+C233</f>
        <v>2</v>
      </c>
      <c r="AB2" s="32">
        <f t="shared" si="0"/>
        <v>0</v>
      </c>
      <c r="AC2" s="32">
        <f t="shared" si="0"/>
        <v>0</v>
      </c>
      <c r="AD2" s="32">
        <f t="shared" si="0"/>
        <v>1</v>
      </c>
      <c r="AE2" s="32">
        <f t="shared" si="0"/>
        <v>2</v>
      </c>
      <c r="AF2" s="32">
        <f t="shared" si="0"/>
        <v>0</v>
      </c>
      <c r="AG2" s="32">
        <f t="shared" si="0"/>
        <v>3</v>
      </c>
      <c r="AH2" s="32">
        <f t="shared" si="0"/>
        <v>1</v>
      </c>
      <c r="AI2" s="32">
        <f t="shared" si="0"/>
        <v>2</v>
      </c>
      <c r="AJ2" s="32">
        <f t="shared" si="0"/>
        <v>0</v>
      </c>
      <c r="AK2" s="32">
        <f t="shared" si="0"/>
        <v>0</v>
      </c>
      <c r="AL2" s="32">
        <f t="shared" si="0"/>
        <v>0</v>
      </c>
      <c r="AM2" s="32">
        <f t="shared" si="0"/>
        <v>2</v>
      </c>
      <c r="AN2" s="32">
        <f t="shared" si="0"/>
        <v>0</v>
      </c>
      <c r="AO2" s="32">
        <f t="shared" si="0"/>
        <v>2</v>
      </c>
      <c r="AP2" s="32">
        <f t="shared" si="0"/>
        <v>2</v>
      </c>
      <c r="AQ2" s="32">
        <f t="shared" si="0"/>
        <v>1</v>
      </c>
      <c r="AR2" s="32">
        <f t="shared" si="0"/>
        <v>1</v>
      </c>
      <c r="AS2" s="32">
        <f t="shared" si="0"/>
        <v>0</v>
      </c>
      <c r="AT2" s="33">
        <f>SUM(Z2:AS2)</f>
        <v>21</v>
      </c>
    </row>
    <row r="3" spans="1:49">
      <c r="A3" s="34" t="s">
        <v>42</v>
      </c>
      <c r="B3" s="4"/>
      <c r="C3" s="4"/>
      <c r="D3" s="4"/>
      <c r="E3" s="4"/>
      <c r="F3" s="4">
        <v>1</v>
      </c>
      <c r="G3" s="4">
        <v>2</v>
      </c>
      <c r="H3" s="4"/>
      <c r="I3" s="4">
        <v>2</v>
      </c>
      <c r="J3" s="4"/>
      <c r="K3" s="4"/>
      <c r="L3" s="4"/>
      <c r="M3" s="4"/>
      <c r="N3" s="4"/>
      <c r="O3" s="4">
        <v>1</v>
      </c>
      <c r="P3" s="4"/>
      <c r="Q3" s="4">
        <v>1</v>
      </c>
      <c r="R3" s="4">
        <v>1</v>
      </c>
      <c r="S3" s="4">
        <v>1</v>
      </c>
      <c r="T3" s="4"/>
      <c r="U3" s="4"/>
      <c r="V3" s="4">
        <v>9</v>
      </c>
      <c r="Y3" s="34" t="s">
        <v>42</v>
      </c>
      <c r="Z3" s="4">
        <f t="shared" ref="Z3:Z58" si="1">B3+B64+B149+B234</f>
        <v>2</v>
      </c>
      <c r="AA3" s="4">
        <f t="shared" si="0"/>
        <v>1</v>
      </c>
      <c r="AB3" s="4">
        <f t="shared" si="0"/>
        <v>0</v>
      </c>
      <c r="AC3" s="4">
        <f t="shared" si="0"/>
        <v>0</v>
      </c>
      <c r="AD3" s="4">
        <f t="shared" si="0"/>
        <v>1</v>
      </c>
      <c r="AE3" s="4">
        <f t="shared" si="0"/>
        <v>2</v>
      </c>
      <c r="AF3" s="4">
        <f t="shared" si="0"/>
        <v>0</v>
      </c>
      <c r="AG3" s="4">
        <f t="shared" si="0"/>
        <v>3</v>
      </c>
      <c r="AH3" s="4">
        <f t="shared" si="0"/>
        <v>1</v>
      </c>
      <c r="AI3" s="4">
        <f t="shared" si="0"/>
        <v>1</v>
      </c>
      <c r="AJ3" s="4">
        <f t="shared" si="0"/>
        <v>0</v>
      </c>
      <c r="AK3" s="4">
        <f t="shared" si="0"/>
        <v>0</v>
      </c>
      <c r="AL3" s="4">
        <f t="shared" si="0"/>
        <v>0</v>
      </c>
      <c r="AM3" s="4">
        <f t="shared" si="0"/>
        <v>1</v>
      </c>
      <c r="AN3" s="4">
        <f t="shared" si="0"/>
        <v>0</v>
      </c>
      <c r="AO3" s="4">
        <f t="shared" si="0"/>
        <v>2</v>
      </c>
      <c r="AP3" s="4">
        <f t="shared" si="0"/>
        <v>2</v>
      </c>
      <c r="AQ3" s="4">
        <f t="shared" si="0"/>
        <v>1</v>
      </c>
      <c r="AR3" s="4">
        <f t="shared" si="0"/>
        <v>0</v>
      </c>
      <c r="AS3" s="4">
        <f t="shared" si="0"/>
        <v>0</v>
      </c>
      <c r="AT3" s="35">
        <f t="shared" ref="AT3:AT57" si="2">SUM(Z3:AS3)</f>
        <v>17</v>
      </c>
      <c r="AW3" s="81">
        <v>17</v>
      </c>
    </row>
    <row r="4" spans="1:49">
      <c r="A4" s="34" t="s">
        <v>43</v>
      </c>
      <c r="B4" s="4"/>
      <c r="C4" s="4"/>
      <c r="D4" s="4"/>
      <c r="E4" s="4"/>
      <c r="F4" s="4"/>
      <c r="G4" s="4"/>
      <c r="H4" s="4"/>
      <c r="I4" s="4"/>
      <c r="J4" s="4"/>
      <c r="K4" s="4">
        <v>1</v>
      </c>
      <c r="L4" s="4"/>
      <c r="M4" s="4"/>
      <c r="N4" s="4"/>
      <c r="O4" s="4"/>
      <c r="P4" s="4"/>
      <c r="Q4" s="4"/>
      <c r="R4" s="4"/>
      <c r="S4" s="4"/>
      <c r="T4" s="4">
        <v>1</v>
      </c>
      <c r="U4" s="4"/>
      <c r="V4" s="4">
        <v>2</v>
      </c>
      <c r="Y4" s="34" t="s">
        <v>43</v>
      </c>
      <c r="Z4" s="4">
        <f t="shared" si="1"/>
        <v>0</v>
      </c>
      <c r="AA4" s="4">
        <f t="shared" si="0"/>
        <v>1</v>
      </c>
      <c r="AB4" s="4">
        <f t="shared" si="0"/>
        <v>0</v>
      </c>
      <c r="AC4" s="4">
        <f t="shared" si="0"/>
        <v>0</v>
      </c>
      <c r="AD4" s="4">
        <f t="shared" si="0"/>
        <v>0</v>
      </c>
      <c r="AE4" s="4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4">
        <f t="shared" si="0"/>
        <v>1</v>
      </c>
      <c r="AJ4" s="4">
        <f t="shared" si="0"/>
        <v>0</v>
      </c>
      <c r="AK4" s="4">
        <f t="shared" si="0"/>
        <v>0</v>
      </c>
      <c r="AL4" s="4">
        <f t="shared" si="0"/>
        <v>0</v>
      </c>
      <c r="AM4" s="4">
        <f t="shared" si="0"/>
        <v>1</v>
      </c>
      <c r="AN4" s="4">
        <f t="shared" si="0"/>
        <v>0</v>
      </c>
      <c r="AO4" s="4">
        <f t="shared" si="0"/>
        <v>0</v>
      </c>
      <c r="AP4" s="4">
        <f t="shared" si="0"/>
        <v>0</v>
      </c>
      <c r="AQ4" s="4">
        <f t="shared" si="0"/>
        <v>0</v>
      </c>
      <c r="AR4" s="4">
        <f t="shared" si="0"/>
        <v>1</v>
      </c>
      <c r="AS4" s="4">
        <f t="shared" si="0"/>
        <v>0</v>
      </c>
      <c r="AT4" s="35">
        <f t="shared" si="2"/>
        <v>4</v>
      </c>
      <c r="AV4" s="81">
        <v>4</v>
      </c>
    </row>
    <row r="5" spans="1:49">
      <c r="A5" s="29" t="s">
        <v>2</v>
      </c>
      <c r="B5" s="32">
        <v>2</v>
      </c>
      <c r="C5" s="32">
        <v>5</v>
      </c>
      <c r="D5" s="32">
        <v>5</v>
      </c>
      <c r="E5" s="32">
        <v>5</v>
      </c>
      <c r="F5" s="32">
        <v>2</v>
      </c>
      <c r="G5" s="32">
        <v>5</v>
      </c>
      <c r="H5" s="32">
        <v>3</v>
      </c>
      <c r="I5" s="32">
        <v>4</v>
      </c>
      <c r="J5" s="32">
        <v>6</v>
      </c>
      <c r="K5" s="32">
        <v>1</v>
      </c>
      <c r="L5" s="32">
        <v>4</v>
      </c>
      <c r="M5" s="32">
        <v>6</v>
      </c>
      <c r="N5" s="32">
        <v>4</v>
      </c>
      <c r="O5" s="32">
        <v>7</v>
      </c>
      <c r="P5" s="32">
        <v>4</v>
      </c>
      <c r="Q5" s="32">
        <v>5</v>
      </c>
      <c r="R5" s="32">
        <v>7</v>
      </c>
      <c r="S5" s="32">
        <v>4</v>
      </c>
      <c r="T5" s="32">
        <v>4</v>
      </c>
      <c r="U5" s="32">
        <v>1</v>
      </c>
      <c r="V5" s="32">
        <v>84</v>
      </c>
      <c r="Y5" s="29" t="s">
        <v>2</v>
      </c>
      <c r="Z5" s="32">
        <f t="shared" si="1"/>
        <v>5</v>
      </c>
      <c r="AA5" s="32">
        <f t="shared" si="0"/>
        <v>7</v>
      </c>
      <c r="AB5" s="32">
        <f t="shared" si="0"/>
        <v>7</v>
      </c>
      <c r="AC5" s="32">
        <f t="shared" si="0"/>
        <v>9</v>
      </c>
      <c r="AD5" s="32">
        <f t="shared" si="0"/>
        <v>5</v>
      </c>
      <c r="AE5" s="32">
        <f t="shared" si="0"/>
        <v>9</v>
      </c>
      <c r="AF5" s="32">
        <f t="shared" si="0"/>
        <v>6</v>
      </c>
      <c r="AG5" s="32">
        <f t="shared" si="0"/>
        <v>5</v>
      </c>
      <c r="AH5" s="32">
        <f t="shared" si="0"/>
        <v>9</v>
      </c>
      <c r="AI5" s="32">
        <f t="shared" si="0"/>
        <v>4</v>
      </c>
      <c r="AJ5" s="32">
        <f t="shared" si="0"/>
        <v>6</v>
      </c>
      <c r="AK5" s="32">
        <f t="shared" si="0"/>
        <v>9</v>
      </c>
      <c r="AL5" s="32">
        <f t="shared" si="0"/>
        <v>7</v>
      </c>
      <c r="AM5" s="32">
        <f t="shared" si="0"/>
        <v>10</v>
      </c>
      <c r="AN5" s="32">
        <f t="shared" si="0"/>
        <v>6</v>
      </c>
      <c r="AO5" s="32">
        <f t="shared" si="0"/>
        <v>7</v>
      </c>
      <c r="AP5" s="32">
        <f t="shared" si="0"/>
        <v>10</v>
      </c>
      <c r="AQ5" s="32">
        <f t="shared" si="0"/>
        <v>6</v>
      </c>
      <c r="AR5" s="32">
        <f t="shared" si="0"/>
        <v>8</v>
      </c>
      <c r="AS5" s="32">
        <f t="shared" si="0"/>
        <v>5</v>
      </c>
      <c r="AT5" s="33">
        <f t="shared" si="2"/>
        <v>140</v>
      </c>
    </row>
    <row r="6" spans="1:49">
      <c r="A6" s="34" t="s">
        <v>42</v>
      </c>
      <c r="B6" s="4">
        <v>2</v>
      </c>
      <c r="C6" s="4">
        <v>5</v>
      </c>
      <c r="D6" s="4">
        <v>5</v>
      </c>
      <c r="E6" s="4">
        <v>3</v>
      </c>
      <c r="F6" s="4">
        <v>2</v>
      </c>
      <c r="G6" s="4">
        <v>5</v>
      </c>
      <c r="H6" s="4">
        <v>3</v>
      </c>
      <c r="I6" s="4">
        <v>4</v>
      </c>
      <c r="J6" s="4">
        <v>6</v>
      </c>
      <c r="K6" s="4">
        <v>1</v>
      </c>
      <c r="L6" s="4">
        <v>2</v>
      </c>
      <c r="M6" s="4">
        <v>6</v>
      </c>
      <c r="N6" s="4">
        <v>4</v>
      </c>
      <c r="O6" s="4">
        <v>4</v>
      </c>
      <c r="P6" s="4">
        <v>4</v>
      </c>
      <c r="Q6" s="4">
        <v>5</v>
      </c>
      <c r="R6" s="4">
        <v>6</v>
      </c>
      <c r="S6" s="4">
        <v>3</v>
      </c>
      <c r="T6" s="4">
        <v>4</v>
      </c>
      <c r="U6" s="4">
        <v>1</v>
      </c>
      <c r="V6" s="4">
        <v>75</v>
      </c>
      <c r="Y6" s="34" t="s">
        <v>42</v>
      </c>
      <c r="Z6" s="4">
        <f t="shared" si="1"/>
        <v>4</v>
      </c>
      <c r="AA6" s="4">
        <f t="shared" si="0"/>
        <v>7</v>
      </c>
      <c r="AB6" s="4">
        <f t="shared" si="0"/>
        <v>7</v>
      </c>
      <c r="AC6" s="4">
        <f t="shared" si="0"/>
        <v>6</v>
      </c>
      <c r="AD6" s="4">
        <f t="shared" si="0"/>
        <v>5</v>
      </c>
      <c r="AE6" s="4">
        <f t="shared" si="0"/>
        <v>8</v>
      </c>
      <c r="AF6" s="4">
        <f t="shared" si="0"/>
        <v>4</v>
      </c>
      <c r="AG6" s="4">
        <f t="shared" si="0"/>
        <v>5</v>
      </c>
      <c r="AH6" s="4">
        <f t="shared" si="0"/>
        <v>8</v>
      </c>
      <c r="AI6" s="4">
        <f t="shared" si="0"/>
        <v>4</v>
      </c>
      <c r="AJ6" s="4">
        <f t="shared" si="0"/>
        <v>3</v>
      </c>
      <c r="AK6" s="4">
        <f t="shared" si="0"/>
        <v>8</v>
      </c>
      <c r="AL6" s="4">
        <f t="shared" si="0"/>
        <v>4</v>
      </c>
      <c r="AM6" s="4">
        <f t="shared" si="0"/>
        <v>6</v>
      </c>
      <c r="AN6" s="4">
        <f t="shared" si="0"/>
        <v>6</v>
      </c>
      <c r="AO6" s="4">
        <f t="shared" si="0"/>
        <v>7</v>
      </c>
      <c r="AP6" s="4">
        <f t="shared" si="0"/>
        <v>9</v>
      </c>
      <c r="AQ6" s="4">
        <f t="shared" si="0"/>
        <v>5</v>
      </c>
      <c r="AR6" s="4">
        <f t="shared" si="0"/>
        <v>7</v>
      </c>
      <c r="AS6" s="4">
        <f t="shared" si="0"/>
        <v>5</v>
      </c>
      <c r="AT6" s="35">
        <f t="shared" si="2"/>
        <v>118</v>
      </c>
      <c r="AW6" s="81">
        <v>118</v>
      </c>
    </row>
    <row r="7" spans="1:49">
      <c r="A7" s="34" t="s">
        <v>43</v>
      </c>
      <c r="B7" s="4"/>
      <c r="C7" s="4"/>
      <c r="D7" s="4"/>
      <c r="E7" s="4">
        <v>2</v>
      </c>
      <c r="F7" s="4"/>
      <c r="G7" s="4"/>
      <c r="H7" s="4"/>
      <c r="I7" s="4"/>
      <c r="J7" s="4"/>
      <c r="K7" s="4"/>
      <c r="L7" s="4">
        <v>2</v>
      </c>
      <c r="M7" s="4"/>
      <c r="N7" s="4"/>
      <c r="O7" s="4">
        <v>3</v>
      </c>
      <c r="P7" s="4"/>
      <c r="Q7" s="4"/>
      <c r="R7" s="4">
        <v>1</v>
      </c>
      <c r="S7" s="4">
        <v>1</v>
      </c>
      <c r="T7" s="4"/>
      <c r="U7" s="4"/>
      <c r="V7" s="4">
        <v>9</v>
      </c>
      <c r="Y7" s="34" t="s">
        <v>43</v>
      </c>
      <c r="Z7" s="4">
        <f t="shared" si="1"/>
        <v>1</v>
      </c>
      <c r="AA7" s="4">
        <f t="shared" si="0"/>
        <v>0</v>
      </c>
      <c r="AB7" s="4">
        <f t="shared" si="0"/>
        <v>0</v>
      </c>
      <c r="AC7" s="4">
        <f t="shared" si="0"/>
        <v>3</v>
      </c>
      <c r="AD7" s="4">
        <f t="shared" si="0"/>
        <v>0</v>
      </c>
      <c r="AE7" s="4">
        <f t="shared" si="0"/>
        <v>1</v>
      </c>
      <c r="AF7" s="4">
        <f t="shared" si="0"/>
        <v>2</v>
      </c>
      <c r="AG7" s="4">
        <f t="shared" si="0"/>
        <v>0</v>
      </c>
      <c r="AH7" s="4">
        <f t="shared" si="0"/>
        <v>1</v>
      </c>
      <c r="AI7" s="4">
        <f t="shared" si="0"/>
        <v>0</v>
      </c>
      <c r="AJ7" s="4">
        <f t="shared" si="0"/>
        <v>3</v>
      </c>
      <c r="AK7" s="4">
        <f t="shared" si="0"/>
        <v>1</v>
      </c>
      <c r="AL7" s="4">
        <f t="shared" si="0"/>
        <v>3</v>
      </c>
      <c r="AM7" s="4">
        <f t="shared" si="0"/>
        <v>4</v>
      </c>
      <c r="AN7" s="4">
        <f t="shared" si="0"/>
        <v>0</v>
      </c>
      <c r="AO7" s="4">
        <f t="shared" si="0"/>
        <v>0</v>
      </c>
      <c r="AP7" s="4">
        <f t="shared" si="0"/>
        <v>1</v>
      </c>
      <c r="AQ7" s="4">
        <f t="shared" si="0"/>
        <v>1</v>
      </c>
      <c r="AR7" s="4">
        <f t="shared" si="0"/>
        <v>1</v>
      </c>
      <c r="AS7" s="4">
        <f t="shared" si="0"/>
        <v>0</v>
      </c>
      <c r="AT7" s="35">
        <f t="shared" si="2"/>
        <v>22</v>
      </c>
      <c r="AV7" s="81">
        <v>22</v>
      </c>
    </row>
    <row r="8" spans="1:49" ht="22.5">
      <c r="A8" s="29" t="s">
        <v>3</v>
      </c>
      <c r="B8" s="32">
        <v>5</v>
      </c>
      <c r="C8" s="32">
        <v>4</v>
      </c>
      <c r="D8" s="32">
        <v>4</v>
      </c>
      <c r="E8" s="32">
        <v>5</v>
      </c>
      <c r="F8" s="32">
        <v>1</v>
      </c>
      <c r="G8" s="32">
        <v>5</v>
      </c>
      <c r="H8" s="32">
        <v>5</v>
      </c>
      <c r="I8" s="32">
        <v>5</v>
      </c>
      <c r="J8" s="32">
        <v>6</v>
      </c>
      <c r="K8" s="32">
        <v>3</v>
      </c>
      <c r="L8" s="32">
        <v>2</v>
      </c>
      <c r="M8" s="32">
        <v>4</v>
      </c>
      <c r="N8" s="32">
        <v>5</v>
      </c>
      <c r="O8" s="32">
        <v>4</v>
      </c>
      <c r="P8" s="32">
        <v>5</v>
      </c>
      <c r="Q8" s="32">
        <v>5</v>
      </c>
      <c r="R8" s="32">
        <v>8</v>
      </c>
      <c r="S8" s="32">
        <v>5</v>
      </c>
      <c r="T8" s="32">
        <v>4</v>
      </c>
      <c r="U8" s="32">
        <v>3</v>
      </c>
      <c r="V8" s="32">
        <v>88</v>
      </c>
      <c r="Y8" s="29" t="s">
        <v>3</v>
      </c>
      <c r="Z8" s="32">
        <f t="shared" si="1"/>
        <v>8</v>
      </c>
      <c r="AA8" s="32">
        <f t="shared" si="0"/>
        <v>7</v>
      </c>
      <c r="AB8" s="32">
        <f t="shared" si="0"/>
        <v>7</v>
      </c>
      <c r="AC8" s="32">
        <f t="shared" si="0"/>
        <v>6</v>
      </c>
      <c r="AD8" s="32">
        <f t="shared" si="0"/>
        <v>2</v>
      </c>
      <c r="AE8" s="32">
        <f t="shared" si="0"/>
        <v>8</v>
      </c>
      <c r="AF8" s="32">
        <f t="shared" si="0"/>
        <v>7</v>
      </c>
      <c r="AG8" s="32">
        <f t="shared" si="0"/>
        <v>7</v>
      </c>
      <c r="AH8" s="32">
        <f t="shared" si="0"/>
        <v>9</v>
      </c>
      <c r="AI8" s="32">
        <f t="shared" si="0"/>
        <v>6</v>
      </c>
      <c r="AJ8" s="32">
        <f t="shared" si="0"/>
        <v>4</v>
      </c>
      <c r="AK8" s="32">
        <f t="shared" si="0"/>
        <v>5</v>
      </c>
      <c r="AL8" s="32">
        <f t="shared" si="0"/>
        <v>7</v>
      </c>
      <c r="AM8" s="32">
        <f t="shared" si="0"/>
        <v>7</v>
      </c>
      <c r="AN8" s="32">
        <f t="shared" si="0"/>
        <v>7</v>
      </c>
      <c r="AO8" s="32">
        <f t="shared" si="0"/>
        <v>8</v>
      </c>
      <c r="AP8" s="32">
        <f t="shared" si="0"/>
        <v>12</v>
      </c>
      <c r="AQ8" s="32">
        <f t="shared" si="0"/>
        <v>8</v>
      </c>
      <c r="AR8" s="32">
        <f t="shared" si="0"/>
        <v>5</v>
      </c>
      <c r="AS8" s="32">
        <f t="shared" si="0"/>
        <v>6</v>
      </c>
      <c r="AT8" s="33">
        <f t="shared" si="2"/>
        <v>136</v>
      </c>
    </row>
    <row r="9" spans="1:49">
      <c r="A9" s="34" t="s">
        <v>42</v>
      </c>
      <c r="B9" s="4">
        <v>4</v>
      </c>
      <c r="C9" s="4">
        <v>4</v>
      </c>
      <c r="D9" s="4">
        <v>4</v>
      </c>
      <c r="E9" s="4">
        <v>4</v>
      </c>
      <c r="F9" s="4">
        <v>1</v>
      </c>
      <c r="G9" s="4">
        <v>5</v>
      </c>
      <c r="H9" s="4">
        <v>5</v>
      </c>
      <c r="I9" s="4">
        <v>5</v>
      </c>
      <c r="J9" s="4">
        <v>6</v>
      </c>
      <c r="K9" s="4">
        <v>2</v>
      </c>
      <c r="L9" s="4">
        <v>2</v>
      </c>
      <c r="M9" s="4">
        <v>4</v>
      </c>
      <c r="N9" s="4">
        <v>5</v>
      </c>
      <c r="O9" s="4">
        <v>4</v>
      </c>
      <c r="P9" s="4">
        <v>5</v>
      </c>
      <c r="Q9" s="4">
        <v>5</v>
      </c>
      <c r="R9" s="4">
        <v>8</v>
      </c>
      <c r="S9" s="4">
        <v>5</v>
      </c>
      <c r="T9" s="4">
        <v>4</v>
      </c>
      <c r="U9" s="4">
        <v>3</v>
      </c>
      <c r="V9" s="4">
        <v>85</v>
      </c>
      <c r="Y9" s="34" t="s">
        <v>42</v>
      </c>
      <c r="Z9" s="4">
        <f t="shared" si="1"/>
        <v>7</v>
      </c>
      <c r="AA9" s="4">
        <f t="shared" si="0"/>
        <v>7</v>
      </c>
      <c r="AB9" s="4">
        <f t="shared" si="0"/>
        <v>7</v>
      </c>
      <c r="AC9" s="4">
        <f t="shared" si="0"/>
        <v>4</v>
      </c>
      <c r="AD9" s="4">
        <f t="shared" si="0"/>
        <v>2</v>
      </c>
      <c r="AE9" s="4">
        <f t="shared" si="0"/>
        <v>8</v>
      </c>
      <c r="AF9" s="4">
        <f t="shared" si="0"/>
        <v>7</v>
      </c>
      <c r="AG9" s="4">
        <f t="shared" si="0"/>
        <v>6</v>
      </c>
      <c r="AH9" s="4">
        <f t="shared" si="0"/>
        <v>9</v>
      </c>
      <c r="AI9" s="4">
        <f t="shared" si="0"/>
        <v>5</v>
      </c>
      <c r="AJ9" s="4">
        <f t="shared" si="0"/>
        <v>4</v>
      </c>
      <c r="AK9" s="4">
        <f t="shared" si="0"/>
        <v>5</v>
      </c>
      <c r="AL9" s="4">
        <f t="shared" si="0"/>
        <v>7</v>
      </c>
      <c r="AM9" s="4">
        <f t="shared" si="0"/>
        <v>7</v>
      </c>
      <c r="AN9" s="4">
        <f t="shared" si="0"/>
        <v>7</v>
      </c>
      <c r="AO9" s="4">
        <f t="shared" si="0"/>
        <v>8</v>
      </c>
      <c r="AP9" s="4">
        <f t="shared" si="0"/>
        <v>10</v>
      </c>
      <c r="AQ9" s="4">
        <f t="shared" si="0"/>
        <v>8</v>
      </c>
      <c r="AR9" s="4">
        <f t="shared" si="0"/>
        <v>5</v>
      </c>
      <c r="AS9" s="4">
        <f t="shared" si="0"/>
        <v>6</v>
      </c>
      <c r="AT9" s="35">
        <f t="shared" si="2"/>
        <v>129</v>
      </c>
      <c r="AW9" s="81">
        <v>129</v>
      </c>
    </row>
    <row r="10" spans="1:49">
      <c r="A10" s="34" t="s">
        <v>43</v>
      </c>
      <c r="B10" s="4">
        <v>1</v>
      </c>
      <c r="C10" s="4"/>
      <c r="D10" s="4"/>
      <c r="E10" s="4">
        <v>1</v>
      </c>
      <c r="F10" s="4"/>
      <c r="G10" s="4"/>
      <c r="H10" s="4"/>
      <c r="I10" s="4"/>
      <c r="J10" s="4"/>
      <c r="K10" s="4"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3</v>
      </c>
      <c r="Y10" s="34" t="s">
        <v>43</v>
      </c>
      <c r="Z10" s="4">
        <f t="shared" si="1"/>
        <v>1</v>
      </c>
      <c r="AA10" s="4">
        <f t="shared" si="0"/>
        <v>0</v>
      </c>
      <c r="AB10" s="4">
        <f t="shared" si="0"/>
        <v>0</v>
      </c>
      <c r="AC10" s="4">
        <f t="shared" si="0"/>
        <v>2</v>
      </c>
      <c r="AD10" s="4">
        <f t="shared" si="0"/>
        <v>0</v>
      </c>
      <c r="AE10" s="4">
        <f t="shared" si="0"/>
        <v>0</v>
      </c>
      <c r="AF10" s="4">
        <f t="shared" si="0"/>
        <v>0</v>
      </c>
      <c r="AG10" s="4">
        <f t="shared" si="0"/>
        <v>1</v>
      </c>
      <c r="AH10" s="4">
        <f t="shared" si="0"/>
        <v>0</v>
      </c>
      <c r="AI10" s="4">
        <f t="shared" si="0"/>
        <v>1</v>
      </c>
      <c r="AJ10" s="4">
        <f t="shared" si="0"/>
        <v>0</v>
      </c>
      <c r="AK10" s="4">
        <f t="shared" si="0"/>
        <v>0</v>
      </c>
      <c r="AL10" s="4">
        <f t="shared" si="0"/>
        <v>0</v>
      </c>
      <c r="AM10" s="4">
        <f t="shared" si="0"/>
        <v>0</v>
      </c>
      <c r="AN10" s="4">
        <f t="shared" si="0"/>
        <v>0</v>
      </c>
      <c r="AO10" s="4">
        <f t="shared" si="0"/>
        <v>0</v>
      </c>
      <c r="AP10" s="4">
        <f t="shared" si="0"/>
        <v>2</v>
      </c>
      <c r="AQ10" s="4">
        <f t="shared" si="0"/>
        <v>0</v>
      </c>
      <c r="AR10" s="4">
        <f t="shared" si="0"/>
        <v>0</v>
      </c>
      <c r="AS10" s="4">
        <f t="shared" si="0"/>
        <v>0</v>
      </c>
      <c r="AT10" s="35">
        <f t="shared" si="2"/>
        <v>7</v>
      </c>
      <c r="AV10" s="81">
        <v>7</v>
      </c>
    </row>
    <row r="11" spans="1:49" ht="22.5">
      <c r="A11" s="29" t="s">
        <v>4</v>
      </c>
      <c r="B11" s="32">
        <v>11</v>
      </c>
      <c r="C11" s="32">
        <v>6</v>
      </c>
      <c r="D11" s="32">
        <v>4</v>
      </c>
      <c r="E11" s="32">
        <v>7</v>
      </c>
      <c r="F11" s="32">
        <v>1</v>
      </c>
      <c r="G11" s="32">
        <v>3</v>
      </c>
      <c r="H11" s="32">
        <v>3</v>
      </c>
      <c r="I11" s="32">
        <v>6</v>
      </c>
      <c r="J11" s="32">
        <v>8</v>
      </c>
      <c r="K11" s="32">
        <v>3</v>
      </c>
      <c r="L11" s="32">
        <v>8</v>
      </c>
      <c r="M11" s="32">
        <v>4</v>
      </c>
      <c r="N11" s="32">
        <v>2</v>
      </c>
      <c r="O11" s="32">
        <v>6</v>
      </c>
      <c r="P11" s="32">
        <v>3</v>
      </c>
      <c r="Q11" s="32"/>
      <c r="R11" s="32">
        <v>7</v>
      </c>
      <c r="S11" s="32">
        <v>3</v>
      </c>
      <c r="T11" s="32">
        <v>6</v>
      </c>
      <c r="U11" s="32"/>
      <c r="V11" s="32">
        <v>91</v>
      </c>
      <c r="Y11" s="29" t="s">
        <v>4</v>
      </c>
      <c r="Z11" s="32">
        <f t="shared" si="1"/>
        <v>13</v>
      </c>
      <c r="AA11" s="32">
        <f t="shared" si="0"/>
        <v>9</v>
      </c>
      <c r="AB11" s="32">
        <f t="shared" si="0"/>
        <v>6</v>
      </c>
      <c r="AC11" s="32">
        <f t="shared" si="0"/>
        <v>10</v>
      </c>
      <c r="AD11" s="32">
        <f t="shared" si="0"/>
        <v>1</v>
      </c>
      <c r="AE11" s="32">
        <f t="shared" si="0"/>
        <v>4</v>
      </c>
      <c r="AF11" s="32">
        <f t="shared" si="0"/>
        <v>3</v>
      </c>
      <c r="AG11" s="32">
        <f t="shared" si="0"/>
        <v>10</v>
      </c>
      <c r="AH11" s="32">
        <f t="shared" si="0"/>
        <v>11</v>
      </c>
      <c r="AI11" s="32">
        <f t="shared" si="0"/>
        <v>6</v>
      </c>
      <c r="AJ11" s="32">
        <f t="shared" si="0"/>
        <v>11</v>
      </c>
      <c r="AK11" s="32">
        <f t="shared" si="0"/>
        <v>6</v>
      </c>
      <c r="AL11" s="32">
        <f t="shared" si="0"/>
        <v>5</v>
      </c>
      <c r="AM11" s="32">
        <f t="shared" si="0"/>
        <v>9</v>
      </c>
      <c r="AN11" s="32">
        <f t="shared" si="0"/>
        <v>5</v>
      </c>
      <c r="AO11" s="32">
        <f t="shared" si="0"/>
        <v>0</v>
      </c>
      <c r="AP11" s="32">
        <f t="shared" si="0"/>
        <v>11</v>
      </c>
      <c r="AQ11" s="32">
        <f t="shared" si="0"/>
        <v>6</v>
      </c>
      <c r="AR11" s="32">
        <f t="shared" si="0"/>
        <v>9</v>
      </c>
      <c r="AS11" s="32">
        <f t="shared" si="0"/>
        <v>0</v>
      </c>
      <c r="AT11" s="33">
        <f t="shared" si="2"/>
        <v>135</v>
      </c>
    </row>
    <row r="12" spans="1:49">
      <c r="A12" s="34" t="s">
        <v>42</v>
      </c>
      <c r="B12" s="4">
        <v>3</v>
      </c>
      <c r="C12" s="4">
        <v>6</v>
      </c>
      <c r="D12" s="4">
        <v>4</v>
      </c>
      <c r="E12" s="4">
        <v>5</v>
      </c>
      <c r="F12" s="4"/>
      <c r="G12" s="4">
        <v>3</v>
      </c>
      <c r="H12" s="4">
        <v>3</v>
      </c>
      <c r="I12" s="4">
        <v>6</v>
      </c>
      <c r="J12" s="4">
        <v>6</v>
      </c>
      <c r="K12" s="4">
        <v>3</v>
      </c>
      <c r="L12" s="4">
        <v>7</v>
      </c>
      <c r="M12" s="4">
        <v>3</v>
      </c>
      <c r="N12" s="4">
        <v>2</v>
      </c>
      <c r="O12" s="4">
        <v>6</v>
      </c>
      <c r="P12" s="4">
        <v>3</v>
      </c>
      <c r="Q12" s="4"/>
      <c r="R12" s="4">
        <v>7</v>
      </c>
      <c r="S12" s="4">
        <v>3</v>
      </c>
      <c r="T12" s="4">
        <v>6</v>
      </c>
      <c r="U12" s="4"/>
      <c r="V12" s="4">
        <v>76</v>
      </c>
      <c r="Y12" s="34" t="s">
        <v>42</v>
      </c>
      <c r="Z12" s="4">
        <f t="shared" si="1"/>
        <v>5</v>
      </c>
      <c r="AA12" s="4">
        <f t="shared" si="0"/>
        <v>9</v>
      </c>
      <c r="AB12" s="4">
        <f t="shared" si="0"/>
        <v>6</v>
      </c>
      <c r="AC12" s="4">
        <f t="shared" si="0"/>
        <v>7</v>
      </c>
      <c r="AD12" s="4">
        <f t="shared" si="0"/>
        <v>0</v>
      </c>
      <c r="AE12" s="4">
        <f t="shared" si="0"/>
        <v>4</v>
      </c>
      <c r="AF12" s="4">
        <f t="shared" si="0"/>
        <v>3</v>
      </c>
      <c r="AG12" s="4">
        <f t="shared" si="0"/>
        <v>10</v>
      </c>
      <c r="AH12" s="4">
        <f t="shared" si="0"/>
        <v>8</v>
      </c>
      <c r="AI12" s="4">
        <f t="shared" si="0"/>
        <v>6</v>
      </c>
      <c r="AJ12" s="4">
        <f t="shared" si="0"/>
        <v>10</v>
      </c>
      <c r="AK12" s="4">
        <f t="shared" si="0"/>
        <v>5</v>
      </c>
      <c r="AL12" s="4">
        <f t="shared" si="0"/>
        <v>5</v>
      </c>
      <c r="AM12" s="4">
        <f t="shared" si="0"/>
        <v>9</v>
      </c>
      <c r="AN12" s="4">
        <f t="shared" si="0"/>
        <v>5</v>
      </c>
      <c r="AO12" s="4">
        <f t="shared" si="0"/>
        <v>0</v>
      </c>
      <c r="AP12" s="4">
        <f t="shared" si="0"/>
        <v>11</v>
      </c>
      <c r="AQ12" s="4">
        <f t="shared" si="0"/>
        <v>6</v>
      </c>
      <c r="AR12" s="4">
        <f t="shared" si="0"/>
        <v>9</v>
      </c>
      <c r="AS12" s="4">
        <f t="shared" si="0"/>
        <v>0</v>
      </c>
      <c r="AT12" s="35">
        <f t="shared" si="2"/>
        <v>118</v>
      </c>
      <c r="AW12" s="81">
        <v>118</v>
      </c>
    </row>
    <row r="13" spans="1:49">
      <c r="A13" s="34" t="s">
        <v>43</v>
      </c>
      <c r="B13" s="4">
        <v>8</v>
      </c>
      <c r="C13" s="4"/>
      <c r="D13" s="4"/>
      <c r="E13" s="4">
        <v>2</v>
      </c>
      <c r="F13" s="4">
        <v>1</v>
      </c>
      <c r="G13" s="4"/>
      <c r="H13" s="4"/>
      <c r="I13" s="4"/>
      <c r="J13" s="4">
        <v>2</v>
      </c>
      <c r="K13" s="4"/>
      <c r="L13" s="4">
        <v>1</v>
      </c>
      <c r="M13" s="4">
        <v>1</v>
      </c>
      <c r="N13" s="4"/>
      <c r="O13" s="4"/>
      <c r="P13" s="4"/>
      <c r="Q13" s="4"/>
      <c r="R13" s="4"/>
      <c r="S13" s="4"/>
      <c r="T13" s="4"/>
      <c r="U13" s="4"/>
      <c r="V13" s="4">
        <v>15</v>
      </c>
      <c r="Y13" s="34" t="s">
        <v>43</v>
      </c>
      <c r="Z13" s="4">
        <f t="shared" si="1"/>
        <v>8</v>
      </c>
      <c r="AA13" s="4">
        <f t="shared" si="0"/>
        <v>0</v>
      </c>
      <c r="AB13" s="4">
        <f t="shared" si="0"/>
        <v>0</v>
      </c>
      <c r="AC13" s="4">
        <f t="shared" si="0"/>
        <v>3</v>
      </c>
      <c r="AD13" s="4">
        <f t="shared" si="0"/>
        <v>1</v>
      </c>
      <c r="AE13" s="4">
        <f t="shared" si="0"/>
        <v>0</v>
      </c>
      <c r="AF13" s="4">
        <f t="shared" si="0"/>
        <v>0</v>
      </c>
      <c r="AG13" s="4">
        <f t="shared" si="0"/>
        <v>0</v>
      </c>
      <c r="AH13" s="4">
        <f t="shared" si="0"/>
        <v>3</v>
      </c>
      <c r="AI13" s="4">
        <f t="shared" si="0"/>
        <v>0</v>
      </c>
      <c r="AJ13" s="4">
        <f t="shared" si="0"/>
        <v>1</v>
      </c>
      <c r="AK13" s="4">
        <f t="shared" si="0"/>
        <v>1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 t="shared" si="0"/>
        <v>0</v>
      </c>
      <c r="AP13" s="4">
        <f t="shared" si="0"/>
        <v>0</v>
      </c>
      <c r="AQ13" s="4">
        <f t="shared" si="0"/>
        <v>0</v>
      </c>
      <c r="AR13" s="4">
        <f t="shared" si="0"/>
        <v>0</v>
      </c>
      <c r="AS13" s="4">
        <f t="shared" si="0"/>
        <v>0</v>
      </c>
      <c r="AT13" s="35">
        <f t="shared" si="2"/>
        <v>17</v>
      </c>
      <c r="AV13" s="81">
        <v>17</v>
      </c>
    </row>
    <row r="14" spans="1:49" ht="22.5">
      <c r="A14" s="29" t="s">
        <v>5</v>
      </c>
      <c r="B14" s="32">
        <v>1</v>
      </c>
      <c r="C14" s="32">
        <v>4</v>
      </c>
      <c r="D14" s="32">
        <v>3</v>
      </c>
      <c r="E14" s="32">
        <v>6</v>
      </c>
      <c r="F14" s="32">
        <v>2</v>
      </c>
      <c r="G14" s="32">
        <v>4</v>
      </c>
      <c r="H14" s="32">
        <v>3</v>
      </c>
      <c r="I14" s="32">
        <v>4</v>
      </c>
      <c r="J14" s="32">
        <v>4</v>
      </c>
      <c r="K14" s="32">
        <v>3</v>
      </c>
      <c r="L14" s="32">
        <v>3</v>
      </c>
      <c r="M14" s="32">
        <v>4</v>
      </c>
      <c r="N14" s="32">
        <v>4</v>
      </c>
      <c r="O14" s="32">
        <v>5</v>
      </c>
      <c r="P14" s="32">
        <v>4</v>
      </c>
      <c r="Q14" s="32">
        <v>4</v>
      </c>
      <c r="R14" s="32">
        <v>6</v>
      </c>
      <c r="S14" s="32">
        <v>4</v>
      </c>
      <c r="T14" s="32">
        <v>4</v>
      </c>
      <c r="U14" s="32">
        <v>2</v>
      </c>
      <c r="V14" s="32">
        <v>74</v>
      </c>
      <c r="Y14" s="29" t="s">
        <v>5</v>
      </c>
      <c r="Z14" s="32">
        <f t="shared" si="1"/>
        <v>3</v>
      </c>
      <c r="AA14" s="32">
        <f t="shared" si="0"/>
        <v>5</v>
      </c>
      <c r="AB14" s="32">
        <f t="shared" si="0"/>
        <v>4</v>
      </c>
      <c r="AC14" s="32">
        <f t="shared" si="0"/>
        <v>7</v>
      </c>
      <c r="AD14" s="32">
        <f t="shared" si="0"/>
        <v>5</v>
      </c>
      <c r="AE14" s="32">
        <f t="shared" si="0"/>
        <v>6</v>
      </c>
      <c r="AF14" s="32">
        <f t="shared" si="0"/>
        <v>4</v>
      </c>
      <c r="AG14" s="32">
        <f t="shared" si="0"/>
        <v>5</v>
      </c>
      <c r="AH14" s="32">
        <f t="shared" si="0"/>
        <v>6</v>
      </c>
      <c r="AI14" s="32">
        <f t="shared" si="0"/>
        <v>6</v>
      </c>
      <c r="AJ14" s="32">
        <f t="shared" si="0"/>
        <v>5</v>
      </c>
      <c r="AK14" s="32">
        <f t="shared" si="0"/>
        <v>5</v>
      </c>
      <c r="AL14" s="32">
        <f t="shared" si="0"/>
        <v>6</v>
      </c>
      <c r="AM14" s="32">
        <f t="shared" si="0"/>
        <v>8</v>
      </c>
      <c r="AN14" s="32">
        <f t="shared" si="0"/>
        <v>8</v>
      </c>
      <c r="AO14" s="32">
        <f t="shared" si="0"/>
        <v>7</v>
      </c>
      <c r="AP14" s="32">
        <f t="shared" si="0"/>
        <v>9</v>
      </c>
      <c r="AQ14" s="32">
        <f t="shared" si="0"/>
        <v>7</v>
      </c>
      <c r="AR14" s="32">
        <f t="shared" si="0"/>
        <v>6</v>
      </c>
      <c r="AS14" s="32">
        <f t="shared" si="0"/>
        <v>5</v>
      </c>
      <c r="AT14" s="33">
        <f t="shared" si="2"/>
        <v>117</v>
      </c>
    </row>
    <row r="15" spans="1:49">
      <c r="A15" s="34" t="s">
        <v>42</v>
      </c>
      <c r="B15" s="4">
        <v>1</v>
      </c>
      <c r="C15" s="4">
        <v>4</v>
      </c>
      <c r="D15" s="4">
        <v>3</v>
      </c>
      <c r="E15" s="4">
        <v>4</v>
      </c>
      <c r="F15" s="4">
        <v>2</v>
      </c>
      <c r="G15" s="4">
        <v>4</v>
      </c>
      <c r="H15" s="4">
        <v>3</v>
      </c>
      <c r="I15" s="4">
        <v>3</v>
      </c>
      <c r="J15" s="4">
        <v>2</v>
      </c>
      <c r="K15" s="4">
        <v>2</v>
      </c>
      <c r="L15" s="4">
        <v>2</v>
      </c>
      <c r="M15" s="4">
        <v>4</v>
      </c>
      <c r="N15" s="4">
        <v>3</v>
      </c>
      <c r="O15" s="4">
        <v>5</v>
      </c>
      <c r="P15" s="4">
        <v>4</v>
      </c>
      <c r="Q15" s="4">
        <v>3</v>
      </c>
      <c r="R15" s="4">
        <v>6</v>
      </c>
      <c r="S15" s="4">
        <v>4</v>
      </c>
      <c r="T15" s="4">
        <v>3</v>
      </c>
      <c r="U15" s="4">
        <v>2</v>
      </c>
      <c r="V15" s="4">
        <v>64</v>
      </c>
      <c r="Y15" s="34" t="s">
        <v>42</v>
      </c>
      <c r="Z15" s="4">
        <f t="shared" si="1"/>
        <v>3</v>
      </c>
      <c r="AA15" s="4">
        <f t="shared" si="0"/>
        <v>4</v>
      </c>
      <c r="AB15" s="4">
        <f t="shared" si="0"/>
        <v>4</v>
      </c>
      <c r="AC15" s="4">
        <f t="shared" si="0"/>
        <v>5</v>
      </c>
      <c r="AD15" s="4">
        <f t="shared" si="0"/>
        <v>4</v>
      </c>
      <c r="AE15" s="4">
        <f t="shared" si="0"/>
        <v>6</v>
      </c>
      <c r="AF15" s="4">
        <f t="shared" si="0"/>
        <v>3</v>
      </c>
      <c r="AG15" s="4">
        <f t="shared" si="0"/>
        <v>4</v>
      </c>
      <c r="AH15" s="4">
        <f t="shared" si="0"/>
        <v>3</v>
      </c>
      <c r="AI15" s="4">
        <f t="shared" ref="AI15:AI58" si="3">K15+K76+K161+K246</f>
        <v>5</v>
      </c>
      <c r="AJ15" s="4">
        <f t="shared" ref="AJ15:AJ58" si="4">L15+L76+L161+L246</f>
        <v>3</v>
      </c>
      <c r="AK15" s="4">
        <f t="shared" ref="AK15:AK58" si="5">M15+M76+M161+M246</f>
        <v>5</v>
      </c>
      <c r="AL15" s="4">
        <f t="shared" ref="AL15:AL58" si="6">N15+N76+N161+N246</f>
        <v>4</v>
      </c>
      <c r="AM15" s="4">
        <f t="shared" ref="AM15:AM58" si="7">O15+O76+O161+O246</f>
        <v>6</v>
      </c>
      <c r="AN15" s="4">
        <f t="shared" ref="AN15:AN58" si="8">P15+P76+P161+P246</f>
        <v>8</v>
      </c>
      <c r="AO15" s="4">
        <f t="shared" ref="AO15:AO58" si="9">Q15+Q76+Q161+Q246</f>
        <v>6</v>
      </c>
      <c r="AP15" s="4">
        <f t="shared" ref="AP15:AP58" si="10">R15+R76+R161+R246</f>
        <v>7</v>
      </c>
      <c r="AQ15" s="4">
        <f t="shared" ref="AQ15:AQ58" si="11">S15+S76+S161+S246</f>
        <v>7</v>
      </c>
      <c r="AR15" s="4">
        <f t="shared" ref="AR15:AR58" si="12">T15+T76+T161+T246</f>
        <v>4</v>
      </c>
      <c r="AS15" s="4">
        <f t="shared" ref="AS15:AS58" si="13">U15+U76+U161+U246</f>
        <v>5</v>
      </c>
      <c r="AT15" s="35">
        <f t="shared" si="2"/>
        <v>96</v>
      </c>
      <c r="AW15" s="81">
        <v>96</v>
      </c>
    </row>
    <row r="16" spans="1:49">
      <c r="A16" s="34" t="s">
        <v>43</v>
      </c>
      <c r="B16" s="4"/>
      <c r="C16" s="4"/>
      <c r="D16" s="4"/>
      <c r="E16" s="4">
        <v>2</v>
      </c>
      <c r="F16" s="4"/>
      <c r="G16" s="4"/>
      <c r="H16" s="4"/>
      <c r="I16" s="4">
        <v>1</v>
      </c>
      <c r="J16" s="4">
        <v>2</v>
      </c>
      <c r="K16" s="4">
        <v>1</v>
      </c>
      <c r="L16" s="4">
        <v>1</v>
      </c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>
        <v>10</v>
      </c>
      <c r="Y16" s="34" t="s">
        <v>43</v>
      </c>
      <c r="Z16" s="4">
        <f t="shared" si="1"/>
        <v>0</v>
      </c>
      <c r="AA16" s="4">
        <f t="shared" ref="AA16:AA58" si="14">C16+C77+C162+C247</f>
        <v>1</v>
      </c>
      <c r="AB16" s="4">
        <f t="shared" ref="AB16:AB58" si="15">D16+D77+D162+D247</f>
        <v>0</v>
      </c>
      <c r="AC16" s="4">
        <f t="shared" ref="AC16:AC58" si="16">E16+E77+E162+E247</f>
        <v>2</v>
      </c>
      <c r="AD16" s="4">
        <f t="shared" ref="AD16:AD58" si="17">F16+F77+F162+F247</f>
        <v>1</v>
      </c>
      <c r="AE16" s="4">
        <f t="shared" ref="AE16:AE58" si="18">G16+G77+G162+G247</f>
        <v>0</v>
      </c>
      <c r="AF16" s="4">
        <f t="shared" ref="AF16:AF58" si="19">H16+H77+H162+H247</f>
        <v>1</v>
      </c>
      <c r="AG16" s="4">
        <f t="shared" ref="AG16:AG58" si="20">I16+I77+I162+I247</f>
        <v>1</v>
      </c>
      <c r="AH16" s="4">
        <f t="shared" ref="AH16:AH58" si="21">J16+J77+J162+J247</f>
        <v>3</v>
      </c>
      <c r="AI16" s="4">
        <f t="shared" si="3"/>
        <v>1</v>
      </c>
      <c r="AJ16" s="4">
        <f t="shared" si="4"/>
        <v>2</v>
      </c>
      <c r="AK16" s="4">
        <f t="shared" si="5"/>
        <v>0</v>
      </c>
      <c r="AL16" s="4">
        <f t="shared" si="6"/>
        <v>2</v>
      </c>
      <c r="AM16" s="4">
        <f t="shared" si="7"/>
        <v>2</v>
      </c>
      <c r="AN16" s="4">
        <f t="shared" si="8"/>
        <v>0</v>
      </c>
      <c r="AO16" s="4">
        <f t="shared" si="9"/>
        <v>1</v>
      </c>
      <c r="AP16" s="4">
        <f t="shared" si="10"/>
        <v>2</v>
      </c>
      <c r="AQ16" s="4">
        <f t="shared" si="11"/>
        <v>0</v>
      </c>
      <c r="AR16" s="4">
        <f t="shared" si="12"/>
        <v>2</v>
      </c>
      <c r="AS16" s="4">
        <f t="shared" si="13"/>
        <v>0</v>
      </c>
      <c r="AT16" s="35">
        <f t="shared" si="2"/>
        <v>21</v>
      </c>
      <c r="AV16" s="81">
        <v>21</v>
      </c>
    </row>
    <row r="17" spans="1:49">
      <c r="A17" s="29" t="s">
        <v>6</v>
      </c>
      <c r="B17" s="32">
        <v>5</v>
      </c>
      <c r="C17" s="32">
        <v>6</v>
      </c>
      <c r="D17" s="32">
        <v>5</v>
      </c>
      <c r="E17" s="32">
        <v>5</v>
      </c>
      <c r="F17" s="32">
        <v>2</v>
      </c>
      <c r="G17" s="32">
        <v>2</v>
      </c>
      <c r="H17" s="32">
        <v>5</v>
      </c>
      <c r="I17" s="32">
        <v>9</v>
      </c>
      <c r="J17" s="32">
        <v>3</v>
      </c>
      <c r="K17" s="32">
        <v>3</v>
      </c>
      <c r="L17" s="32">
        <v>6</v>
      </c>
      <c r="M17" s="32">
        <v>5</v>
      </c>
      <c r="N17" s="32">
        <v>3</v>
      </c>
      <c r="O17" s="32">
        <v>6</v>
      </c>
      <c r="P17" s="32">
        <v>5</v>
      </c>
      <c r="Q17" s="32">
        <v>5</v>
      </c>
      <c r="R17" s="32">
        <v>7</v>
      </c>
      <c r="S17" s="32">
        <v>4</v>
      </c>
      <c r="T17" s="32">
        <v>4</v>
      </c>
      <c r="U17" s="32">
        <v>3</v>
      </c>
      <c r="V17" s="32">
        <v>93</v>
      </c>
      <c r="Y17" s="29" t="s">
        <v>6</v>
      </c>
      <c r="Z17" s="32">
        <f t="shared" si="1"/>
        <v>8</v>
      </c>
      <c r="AA17" s="32">
        <f t="shared" si="14"/>
        <v>9</v>
      </c>
      <c r="AB17" s="32">
        <f t="shared" si="15"/>
        <v>8</v>
      </c>
      <c r="AC17" s="32">
        <f t="shared" si="16"/>
        <v>7</v>
      </c>
      <c r="AD17" s="32">
        <f t="shared" si="17"/>
        <v>3</v>
      </c>
      <c r="AE17" s="32">
        <f t="shared" si="18"/>
        <v>5</v>
      </c>
      <c r="AF17" s="32">
        <f t="shared" si="19"/>
        <v>7</v>
      </c>
      <c r="AG17" s="32">
        <f t="shared" si="20"/>
        <v>11</v>
      </c>
      <c r="AH17" s="32">
        <f t="shared" si="21"/>
        <v>6</v>
      </c>
      <c r="AI17" s="32">
        <f t="shared" si="3"/>
        <v>7</v>
      </c>
      <c r="AJ17" s="32">
        <f t="shared" si="4"/>
        <v>8</v>
      </c>
      <c r="AK17" s="32">
        <f t="shared" si="5"/>
        <v>6</v>
      </c>
      <c r="AL17" s="32">
        <f t="shared" si="6"/>
        <v>4</v>
      </c>
      <c r="AM17" s="32">
        <f t="shared" si="7"/>
        <v>10</v>
      </c>
      <c r="AN17" s="32">
        <f t="shared" si="8"/>
        <v>6</v>
      </c>
      <c r="AO17" s="32">
        <f t="shared" si="9"/>
        <v>8</v>
      </c>
      <c r="AP17" s="32">
        <f t="shared" si="10"/>
        <v>10</v>
      </c>
      <c r="AQ17" s="32">
        <f t="shared" si="11"/>
        <v>7</v>
      </c>
      <c r="AR17" s="32">
        <f t="shared" si="12"/>
        <v>7</v>
      </c>
      <c r="AS17" s="32">
        <f t="shared" si="13"/>
        <v>6</v>
      </c>
      <c r="AT17" s="33">
        <f t="shared" si="2"/>
        <v>143</v>
      </c>
    </row>
    <row r="18" spans="1:49">
      <c r="A18" s="34" t="s">
        <v>42</v>
      </c>
      <c r="B18" s="4">
        <v>4</v>
      </c>
      <c r="C18" s="4">
        <v>5</v>
      </c>
      <c r="D18" s="4">
        <v>5</v>
      </c>
      <c r="E18" s="4">
        <v>3</v>
      </c>
      <c r="F18" s="4">
        <v>2</v>
      </c>
      <c r="G18" s="4">
        <v>2</v>
      </c>
      <c r="H18" s="4">
        <v>4</v>
      </c>
      <c r="I18" s="4">
        <v>8</v>
      </c>
      <c r="J18" s="4">
        <v>2</v>
      </c>
      <c r="K18" s="4">
        <v>3</v>
      </c>
      <c r="L18" s="4">
        <v>4</v>
      </c>
      <c r="M18" s="4">
        <v>5</v>
      </c>
      <c r="N18" s="4">
        <v>3</v>
      </c>
      <c r="O18" s="4">
        <v>6</v>
      </c>
      <c r="P18" s="4">
        <v>4</v>
      </c>
      <c r="Q18" s="4">
        <v>4</v>
      </c>
      <c r="R18" s="4">
        <v>6</v>
      </c>
      <c r="S18" s="4">
        <v>4</v>
      </c>
      <c r="T18" s="4">
        <v>4</v>
      </c>
      <c r="U18" s="4">
        <v>2</v>
      </c>
      <c r="V18" s="4">
        <v>80</v>
      </c>
      <c r="Y18" s="34" t="s">
        <v>42</v>
      </c>
      <c r="Z18" s="4">
        <f t="shared" si="1"/>
        <v>6</v>
      </c>
      <c r="AA18" s="4">
        <f t="shared" si="14"/>
        <v>7</v>
      </c>
      <c r="AB18" s="4">
        <f t="shared" si="15"/>
        <v>8</v>
      </c>
      <c r="AC18" s="4">
        <f t="shared" si="16"/>
        <v>4</v>
      </c>
      <c r="AD18" s="4">
        <f t="shared" si="17"/>
        <v>2</v>
      </c>
      <c r="AE18" s="4">
        <f t="shared" si="18"/>
        <v>5</v>
      </c>
      <c r="AF18" s="4">
        <f t="shared" si="19"/>
        <v>4</v>
      </c>
      <c r="AG18" s="4">
        <f t="shared" si="20"/>
        <v>9</v>
      </c>
      <c r="AH18" s="4">
        <f t="shared" si="21"/>
        <v>3</v>
      </c>
      <c r="AI18" s="4">
        <f t="shared" si="3"/>
        <v>7</v>
      </c>
      <c r="AJ18" s="4">
        <f t="shared" si="4"/>
        <v>6</v>
      </c>
      <c r="AK18" s="4">
        <f t="shared" si="5"/>
        <v>6</v>
      </c>
      <c r="AL18" s="4">
        <f t="shared" si="6"/>
        <v>4</v>
      </c>
      <c r="AM18" s="4">
        <f t="shared" si="7"/>
        <v>8</v>
      </c>
      <c r="AN18" s="4">
        <f t="shared" si="8"/>
        <v>5</v>
      </c>
      <c r="AO18" s="4">
        <f t="shared" si="9"/>
        <v>7</v>
      </c>
      <c r="AP18" s="4">
        <f t="shared" si="10"/>
        <v>8</v>
      </c>
      <c r="AQ18" s="4">
        <f t="shared" si="11"/>
        <v>7</v>
      </c>
      <c r="AR18" s="4">
        <f t="shared" si="12"/>
        <v>7</v>
      </c>
      <c r="AS18" s="4">
        <f t="shared" si="13"/>
        <v>5</v>
      </c>
      <c r="AT18" s="35">
        <f t="shared" si="2"/>
        <v>118</v>
      </c>
      <c r="AW18" s="81">
        <v>118</v>
      </c>
    </row>
    <row r="19" spans="1:49">
      <c r="A19" s="34" t="s">
        <v>43</v>
      </c>
      <c r="B19" s="4">
        <v>1</v>
      </c>
      <c r="C19" s="4">
        <v>1</v>
      </c>
      <c r="D19" s="4"/>
      <c r="E19" s="4">
        <v>2</v>
      </c>
      <c r="F19" s="4"/>
      <c r="G19" s="4"/>
      <c r="H19" s="4">
        <v>1</v>
      </c>
      <c r="I19" s="4">
        <v>1</v>
      </c>
      <c r="J19" s="4">
        <v>1</v>
      </c>
      <c r="K19" s="4"/>
      <c r="L19" s="4">
        <v>2</v>
      </c>
      <c r="M19" s="4"/>
      <c r="N19" s="4"/>
      <c r="O19" s="4"/>
      <c r="P19" s="4">
        <v>1</v>
      </c>
      <c r="Q19" s="4">
        <v>1</v>
      </c>
      <c r="R19" s="4">
        <v>1</v>
      </c>
      <c r="S19" s="4"/>
      <c r="T19" s="4"/>
      <c r="U19" s="4">
        <v>1</v>
      </c>
      <c r="V19" s="4">
        <v>13</v>
      </c>
      <c r="Y19" s="34" t="s">
        <v>43</v>
      </c>
      <c r="Z19" s="4">
        <f t="shared" si="1"/>
        <v>2</v>
      </c>
      <c r="AA19" s="4">
        <f t="shared" si="14"/>
        <v>2</v>
      </c>
      <c r="AB19" s="4">
        <f t="shared" si="15"/>
        <v>0</v>
      </c>
      <c r="AC19" s="4">
        <f t="shared" si="16"/>
        <v>3</v>
      </c>
      <c r="AD19" s="4">
        <f t="shared" si="17"/>
        <v>1</v>
      </c>
      <c r="AE19" s="4">
        <f t="shared" si="18"/>
        <v>0</v>
      </c>
      <c r="AF19" s="4">
        <f t="shared" si="19"/>
        <v>3</v>
      </c>
      <c r="AG19" s="4">
        <f t="shared" si="20"/>
        <v>2</v>
      </c>
      <c r="AH19" s="4">
        <f t="shared" si="21"/>
        <v>3</v>
      </c>
      <c r="AI19" s="4">
        <f t="shared" si="3"/>
        <v>0</v>
      </c>
      <c r="AJ19" s="4">
        <f t="shared" si="4"/>
        <v>2</v>
      </c>
      <c r="AK19" s="4">
        <f t="shared" si="5"/>
        <v>0</v>
      </c>
      <c r="AL19" s="4">
        <f t="shared" si="6"/>
        <v>0</v>
      </c>
      <c r="AM19" s="4">
        <f t="shared" si="7"/>
        <v>2</v>
      </c>
      <c r="AN19" s="4">
        <f t="shared" si="8"/>
        <v>1</v>
      </c>
      <c r="AO19" s="4">
        <f t="shared" si="9"/>
        <v>1</v>
      </c>
      <c r="AP19" s="4">
        <f t="shared" si="10"/>
        <v>2</v>
      </c>
      <c r="AQ19" s="4">
        <f t="shared" si="11"/>
        <v>0</v>
      </c>
      <c r="AR19" s="4">
        <f t="shared" si="12"/>
        <v>0</v>
      </c>
      <c r="AS19" s="4">
        <f t="shared" si="13"/>
        <v>1</v>
      </c>
      <c r="AT19" s="35">
        <f t="shared" si="2"/>
        <v>25</v>
      </c>
      <c r="AV19" s="81">
        <v>25</v>
      </c>
    </row>
    <row r="20" spans="1:49">
      <c r="A20" s="29" t="s">
        <v>7</v>
      </c>
      <c r="B20" s="32">
        <v>1</v>
      </c>
      <c r="C20" s="32"/>
      <c r="D20" s="32"/>
      <c r="E20" s="32">
        <v>1</v>
      </c>
      <c r="F20" s="32"/>
      <c r="G20" s="32">
        <v>1</v>
      </c>
      <c r="H20" s="32">
        <v>2</v>
      </c>
      <c r="I20" s="32">
        <v>3</v>
      </c>
      <c r="J20" s="32">
        <v>2</v>
      </c>
      <c r="K20" s="32">
        <v>1</v>
      </c>
      <c r="L20" s="32"/>
      <c r="M20" s="32"/>
      <c r="N20" s="32"/>
      <c r="O20" s="32">
        <v>4</v>
      </c>
      <c r="P20" s="32"/>
      <c r="Q20" s="32"/>
      <c r="R20" s="32"/>
      <c r="S20" s="32"/>
      <c r="T20" s="32"/>
      <c r="U20" s="32"/>
      <c r="V20" s="32">
        <v>15</v>
      </c>
      <c r="Y20" s="29" t="s">
        <v>7</v>
      </c>
      <c r="Z20" s="32">
        <f t="shared" si="1"/>
        <v>3</v>
      </c>
      <c r="AA20" s="32">
        <f t="shared" si="14"/>
        <v>0</v>
      </c>
      <c r="AB20" s="32">
        <f t="shared" si="15"/>
        <v>1</v>
      </c>
      <c r="AC20" s="32">
        <f t="shared" si="16"/>
        <v>1</v>
      </c>
      <c r="AD20" s="32">
        <f t="shared" si="17"/>
        <v>1</v>
      </c>
      <c r="AE20" s="32">
        <f t="shared" si="18"/>
        <v>2</v>
      </c>
      <c r="AF20" s="32">
        <f t="shared" si="19"/>
        <v>4</v>
      </c>
      <c r="AG20" s="32">
        <f t="shared" si="20"/>
        <v>5</v>
      </c>
      <c r="AH20" s="32">
        <f t="shared" si="21"/>
        <v>4</v>
      </c>
      <c r="AI20" s="32">
        <f t="shared" si="3"/>
        <v>3</v>
      </c>
      <c r="AJ20" s="32">
        <f t="shared" si="4"/>
        <v>1</v>
      </c>
      <c r="AK20" s="32">
        <f t="shared" si="5"/>
        <v>0</v>
      </c>
      <c r="AL20" s="32">
        <f t="shared" si="6"/>
        <v>0</v>
      </c>
      <c r="AM20" s="32">
        <f t="shared" si="7"/>
        <v>8</v>
      </c>
      <c r="AN20" s="32">
        <f t="shared" si="8"/>
        <v>0</v>
      </c>
      <c r="AO20" s="32">
        <f t="shared" si="9"/>
        <v>6</v>
      </c>
      <c r="AP20" s="32">
        <f t="shared" si="10"/>
        <v>0</v>
      </c>
      <c r="AQ20" s="32">
        <f t="shared" si="11"/>
        <v>0</v>
      </c>
      <c r="AR20" s="32">
        <f t="shared" si="12"/>
        <v>0</v>
      </c>
      <c r="AS20" s="32">
        <f t="shared" si="13"/>
        <v>0</v>
      </c>
      <c r="AT20" s="33">
        <f t="shared" si="2"/>
        <v>39</v>
      </c>
    </row>
    <row r="21" spans="1:49">
      <c r="A21" s="34" t="s">
        <v>42</v>
      </c>
      <c r="B21" s="4">
        <v>1</v>
      </c>
      <c r="C21" s="4"/>
      <c r="D21" s="4"/>
      <c r="E21" s="4">
        <v>1</v>
      </c>
      <c r="F21" s="4"/>
      <c r="G21" s="4">
        <v>1</v>
      </c>
      <c r="H21" s="4"/>
      <c r="I21" s="4">
        <v>3</v>
      </c>
      <c r="J21" s="4">
        <v>2</v>
      </c>
      <c r="K21" s="4">
        <v>1</v>
      </c>
      <c r="L21" s="4"/>
      <c r="M21" s="4"/>
      <c r="N21" s="4"/>
      <c r="O21" s="4">
        <v>4</v>
      </c>
      <c r="P21" s="4"/>
      <c r="Q21" s="4"/>
      <c r="R21" s="4"/>
      <c r="S21" s="4"/>
      <c r="T21" s="4"/>
      <c r="U21" s="4"/>
      <c r="V21" s="4">
        <v>13</v>
      </c>
      <c r="Y21" s="34" t="s">
        <v>42</v>
      </c>
      <c r="Z21" s="4">
        <f t="shared" si="1"/>
        <v>3</v>
      </c>
      <c r="AA21" s="4">
        <f t="shared" si="14"/>
        <v>0</v>
      </c>
      <c r="AB21" s="4">
        <f t="shared" si="15"/>
        <v>1</v>
      </c>
      <c r="AC21" s="4">
        <f t="shared" si="16"/>
        <v>1</v>
      </c>
      <c r="AD21" s="4">
        <f t="shared" si="17"/>
        <v>1</v>
      </c>
      <c r="AE21" s="4">
        <f t="shared" si="18"/>
        <v>2</v>
      </c>
      <c r="AF21" s="4">
        <f t="shared" si="19"/>
        <v>2</v>
      </c>
      <c r="AG21" s="4">
        <f t="shared" si="20"/>
        <v>3</v>
      </c>
      <c r="AH21" s="4">
        <f t="shared" si="21"/>
        <v>2</v>
      </c>
      <c r="AI21" s="4">
        <f t="shared" si="3"/>
        <v>3</v>
      </c>
      <c r="AJ21" s="4">
        <f t="shared" si="4"/>
        <v>1</v>
      </c>
      <c r="AK21" s="4">
        <f t="shared" si="5"/>
        <v>0</v>
      </c>
      <c r="AL21" s="4">
        <f t="shared" si="6"/>
        <v>0</v>
      </c>
      <c r="AM21" s="4">
        <f t="shared" si="7"/>
        <v>8</v>
      </c>
      <c r="AN21" s="4">
        <f t="shared" si="8"/>
        <v>0</v>
      </c>
      <c r="AO21" s="4">
        <f t="shared" si="9"/>
        <v>5</v>
      </c>
      <c r="AP21" s="4">
        <f t="shared" si="10"/>
        <v>0</v>
      </c>
      <c r="AQ21" s="4">
        <f t="shared" si="11"/>
        <v>0</v>
      </c>
      <c r="AR21" s="4">
        <f t="shared" si="12"/>
        <v>0</v>
      </c>
      <c r="AS21" s="4">
        <f t="shared" si="13"/>
        <v>0</v>
      </c>
      <c r="AT21" s="35">
        <f t="shared" si="2"/>
        <v>32</v>
      </c>
      <c r="AW21" s="81">
        <v>32</v>
      </c>
    </row>
    <row r="22" spans="1:49">
      <c r="A22" s="34" t="s">
        <v>43</v>
      </c>
      <c r="B22" s="4"/>
      <c r="C22" s="4"/>
      <c r="D22" s="4"/>
      <c r="E22" s="4"/>
      <c r="F22" s="4"/>
      <c r="G22" s="4"/>
      <c r="H22" s="4">
        <v>2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2</v>
      </c>
      <c r="Y22" s="34" t="s">
        <v>43</v>
      </c>
      <c r="Z22" s="4">
        <f t="shared" si="1"/>
        <v>0</v>
      </c>
      <c r="AA22" s="4">
        <f t="shared" si="14"/>
        <v>0</v>
      </c>
      <c r="AB22" s="4">
        <f t="shared" si="15"/>
        <v>0</v>
      </c>
      <c r="AC22" s="4">
        <f t="shared" si="16"/>
        <v>0</v>
      </c>
      <c r="AD22" s="4">
        <f t="shared" si="17"/>
        <v>0</v>
      </c>
      <c r="AE22" s="4">
        <f t="shared" si="18"/>
        <v>0</v>
      </c>
      <c r="AF22" s="4">
        <f t="shared" si="19"/>
        <v>2</v>
      </c>
      <c r="AG22" s="4">
        <f t="shared" si="20"/>
        <v>2</v>
      </c>
      <c r="AH22" s="4">
        <f t="shared" si="21"/>
        <v>2</v>
      </c>
      <c r="AI22" s="4">
        <f t="shared" si="3"/>
        <v>0</v>
      </c>
      <c r="AJ22" s="4">
        <f t="shared" si="4"/>
        <v>0</v>
      </c>
      <c r="AK22" s="4">
        <f t="shared" si="5"/>
        <v>0</v>
      </c>
      <c r="AL22" s="4">
        <f t="shared" si="6"/>
        <v>0</v>
      </c>
      <c r="AM22" s="4">
        <f t="shared" si="7"/>
        <v>0</v>
      </c>
      <c r="AN22" s="4">
        <f t="shared" si="8"/>
        <v>0</v>
      </c>
      <c r="AO22" s="4">
        <f t="shared" si="9"/>
        <v>1</v>
      </c>
      <c r="AP22" s="4">
        <f t="shared" si="10"/>
        <v>0</v>
      </c>
      <c r="AQ22" s="4">
        <f t="shared" si="11"/>
        <v>0</v>
      </c>
      <c r="AR22" s="4">
        <f t="shared" si="12"/>
        <v>0</v>
      </c>
      <c r="AS22" s="4">
        <f t="shared" si="13"/>
        <v>0</v>
      </c>
      <c r="AT22" s="35">
        <f t="shared" si="2"/>
        <v>7</v>
      </c>
      <c r="AV22" s="81">
        <v>7</v>
      </c>
    </row>
    <row r="23" spans="1:49" ht="22.5">
      <c r="A23" s="29" t="s">
        <v>8</v>
      </c>
      <c r="B23" s="32">
        <v>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>
        <v>1</v>
      </c>
      <c r="T23" s="32"/>
      <c r="U23" s="32"/>
      <c r="V23" s="32">
        <v>3</v>
      </c>
      <c r="Y23" s="29" t="s">
        <v>8</v>
      </c>
      <c r="Z23" s="32">
        <f t="shared" si="1"/>
        <v>2</v>
      </c>
      <c r="AA23" s="32">
        <f t="shared" si="14"/>
        <v>0</v>
      </c>
      <c r="AB23" s="32">
        <f t="shared" si="15"/>
        <v>0</v>
      </c>
      <c r="AC23" s="32">
        <f t="shared" si="16"/>
        <v>0</v>
      </c>
      <c r="AD23" s="32">
        <f t="shared" si="17"/>
        <v>1</v>
      </c>
      <c r="AE23" s="32">
        <f t="shared" si="18"/>
        <v>0</v>
      </c>
      <c r="AF23" s="32">
        <f t="shared" si="19"/>
        <v>0</v>
      </c>
      <c r="AG23" s="32">
        <f t="shared" si="20"/>
        <v>0</v>
      </c>
      <c r="AH23" s="32">
        <f t="shared" si="21"/>
        <v>0</v>
      </c>
      <c r="AI23" s="32">
        <f t="shared" si="3"/>
        <v>0</v>
      </c>
      <c r="AJ23" s="32">
        <f t="shared" si="4"/>
        <v>0</v>
      </c>
      <c r="AK23" s="32">
        <f t="shared" si="5"/>
        <v>1</v>
      </c>
      <c r="AL23" s="32">
        <f t="shared" si="6"/>
        <v>0</v>
      </c>
      <c r="AM23" s="32">
        <f t="shared" si="7"/>
        <v>0</v>
      </c>
      <c r="AN23" s="32">
        <f t="shared" si="8"/>
        <v>0</v>
      </c>
      <c r="AO23" s="32">
        <f t="shared" si="9"/>
        <v>0</v>
      </c>
      <c r="AP23" s="32">
        <f t="shared" si="10"/>
        <v>0</v>
      </c>
      <c r="AQ23" s="32">
        <f t="shared" si="11"/>
        <v>2</v>
      </c>
      <c r="AR23" s="32">
        <f t="shared" si="12"/>
        <v>0</v>
      </c>
      <c r="AS23" s="32">
        <f t="shared" si="13"/>
        <v>0</v>
      </c>
      <c r="AT23" s="33">
        <f t="shared" si="2"/>
        <v>6</v>
      </c>
    </row>
    <row r="24" spans="1:49">
      <c r="A24" s="34" t="s">
        <v>42</v>
      </c>
      <c r="B24" s="4">
        <v>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1</v>
      </c>
      <c r="T24" s="4"/>
      <c r="U24" s="4"/>
      <c r="V24" s="4">
        <v>3</v>
      </c>
      <c r="Y24" s="34" t="s">
        <v>42</v>
      </c>
      <c r="Z24" s="4">
        <f t="shared" si="1"/>
        <v>2</v>
      </c>
      <c r="AA24" s="4">
        <f t="shared" si="14"/>
        <v>0</v>
      </c>
      <c r="AB24" s="4">
        <f t="shared" si="15"/>
        <v>0</v>
      </c>
      <c r="AC24" s="4">
        <f t="shared" si="16"/>
        <v>0</v>
      </c>
      <c r="AD24" s="4">
        <f t="shared" si="17"/>
        <v>1</v>
      </c>
      <c r="AE24" s="4">
        <f t="shared" si="18"/>
        <v>0</v>
      </c>
      <c r="AF24" s="4">
        <f t="shared" si="19"/>
        <v>0</v>
      </c>
      <c r="AG24" s="4">
        <f t="shared" si="20"/>
        <v>0</v>
      </c>
      <c r="AH24" s="4">
        <f t="shared" si="21"/>
        <v>0</v>
      </c>
      <c r="AI24" s="4">
        <f t="shared" si="3"/>
        <v>0</v>
      </c>
      <c r="AJ24" s="4">
        <f t="shared" si="4"/>
        <v>0</v>
      </c>
      <c r="AK24" s="4">
        <f t="shared" si="5"/>
        <v>1</v>
      </c>
      <c r="AL24" s="4">
        <f t="shared" si="6"/>
        <v>0</v>
      </c>
      <c r="AM24" s="4">
        <f t="shared" si="7"/>
        <v>0</v>
      </c>
      <c r="AN24" s="4">
        <f t="shared" si="8"/>
        <v>0</v>
      </c>
      <c r="AO24" s="4">
        <f t="shared" si="9"/>
        <v>0</v>
      </c>
      <c r="AP24" s="4">
        <f t="shared" si="10"/>
        <v>0</v>
      </c>
      <c r="AQ24" s="4">
        <f t="shared" si="11"/>
        <v>2</v>
      </c>
      <c r="AR24" s="4">
        <f t="shared" si="12"/>
        <v>0</v>
      </c>
      <c r="AS24" s="4">
        <f t="shared" si="13"/>
        <v>0</v>
      </c>
      <c r="AT24" s="35">
        <f t="shared" si="2"/>
        <v>6</v>
      </c>
      <c r="AW24" s="81">
        <v>6</v>
      </c>
    </row>
    <row r="25" spans="1:49">
      <c r="A25" s="3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Y25" s="34"/>
      <c r="Z25" s="4">
        <f t="shared" si="1"/>
        <v>0</v>
      </c>
      <c r="AA25" s="4">
        <f t="shared" si="14"/>
        <v>0</v>
      </c>
      <c r="AB25" s="4">
        <f t="shared" si="15"/>
        <v>0</v>
      </c>
      <c r="AC25" s="4">
        <f t="shared" si="16"/>
        <v>0</v>
      </c>
      <c r="AD25" s="4">
        <f t="shared" si="17"/>
        <v>0</v>
      </c>
      <c r="AE25" s="4">
        <f t="shared" si="18"/>
        <v>0</v>
      </c>
      <c r="AF25" s="4">
        <f t="shared" si="19"/>
        <v>0</v>
      </c>
      <c r="AG25" s="4">
        <f t="shared" si="20"/>
        <v>0</v>
      </c>
      <c r="AH25" s="4">
        <f t="shared" si="21"/>
        <v>0</v>
      </c>
      <c r="AI25" s="4">
        <f t="shared" si="3"/>
        <v>0</v>
      </c>
      <c r="AJ25" s="4">
        <f t="shared" si="4"/>
        <v>0</v>
      </c>
      <c r="AK25" s="4">
        <f t="shared" si="5"/>
        <v>0</v>
      </c>
      <c r="AL25" s="4">
        <f t="shared" si="6"/>
        <v>0</v>
      </c>
      <c r="AM25" s="4">
        <f t="shared" si="7"/>
        <v>0</v>
      </c>
      <c r="AN25" s="4">
        <f t="shared" si="8"/>
        <v>0</v>
      </c>
      <c r="AO25" s="4">
        <f t="shared" si="9"/>
        <v>0</v>
      </c>
      <c r="AP25" s="4">
        <f t="shared" si="10"/>
        <v>0</v>
      </c>
      <c r="AQ25" s="4">
        <f t="shared" si="11"/>
        <v>0</v>
      </c>
      <c r="AR25" s="4">
        <f t="shared" si="12"/>
        <v>0</v>
      </c>
      <c r="AS25" s="4">
        <f t="shared" si="13"/>
        <v>0</v>
      </c>
      <c r="AT25" s="35">
        <v>0</v>
      </c>
      <c r="AV25" s="81">
        <v>0</v>
      </c>
    </row>
    <row r="26" spans="1:49">
      <c r="A26" s="29" t="s">
        <v>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>
        <v>0</v>
      </c>
      <c r="Y26" s="29" t="s">
        <v>9</v>
      </c>
      <c r="Z26" s="32">
        <f t="shared" si="1"/>
        <v>1</v>
      </c>
      <c r="AA26" s="32">
        <f t="shared" si="14"/>
        <v>0</v>
      </c>
      <c r="AB26" s="32">
        <f t="shared" si="15"/>
        <v>2</v>
      </c>
      <c r="AC26" s="32">
        <f t="shared" si="16"/>
        <v>3</v>
      </c>
      <c r="AD26" s="32">
        <f t="shared" si="17"/>
        <v>6</v>
      </c>
      <c r="AE26" s="32">
        <f t="shared" si="18"/>
        <v>2</v>
      </c>
      <c r="AF26" s="32">
        <f t="shared" si="19"/>
        <v>1</v>
      </c>
      <c r="AG26" s="32">
        <f t="shared" si="20"/>
        <v>1</v>
      </c>
      <c r="AH26" s="32">
        <f t="shared" si="21"/>
        <v>2</v>
      </c>
      <c r="AI26" s="32">
        <f t="shared" si="3"/>
        <v>1</v>
      </c>
      <c r="AJ26" s="32">
        <f t="shared" si="4"/>
        <v>1</v>
      </c>
      <c r="AK26" s="32">
        <f t="shared" si="5"/>
        <v>2</v>
      </c>
      <c r="AL26" s="32">
        <f t="shared" si="6"/>
        <v>0</v>
      </c>
      <c r="AM26" s="32">
        <f t="shared" si="7"/>
        <v>1</v>
      </c>
      <c r="AN26" s="32">
        <f t="shared" si="8"/>
        <v>1</v>
      </c>
      <c r="AO26" s="32">
        <f t="shared" si="9"/>
        <v>3</v>
      </c>
      <c r="AP26" s="32">
        <f t="shared" si="10"/>
        <v>1</v>
      </c>
      <c r="AQ26" s="32">
        <f t="shared" si="11"/>
        <v>1</v>
      </c>
      <c r="AR26" s="32">
        <f t="shared" si="12"/>
        <v>3</v>
      </c>
      <c r="AS26" s="32">
        <f t="shared" si="13"/>
        <v>2</v>
      </c>
      <c r="AT26" s="33">
        <f t="shared" si="2"/>
        <v>34</v>
      </c>
    </row>
    <row r="27" spans="1:49">
      <c r="A27" s="2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Y27" s="29"/>
      <c r="Z27" s="4">
        <f t="shared" si="1"/>
        <v>0</v>
      </c>
      <c r="AA27" s="4">
        <f t="shared" si="14"/>
        <v>0</v>
      </c>
      <c r="AB27" s="4">
        <f t="shared" si="15"/>
        <v>2</v>
      </c>
      <c r="AC27" s="4">
        <f t="shared" si="16"/>
        <v>3</v>
      </c>
      <c r="AD27" s="4">
        <f t="shared" si="17"/>
        <v>5</v>
      </c>
      <c r="AE27" s="4">
        <f t="shared" si="18"/>
        <v>2</v>
      </c>
      <c r="AF27" s="4">
        <f t="shared" si="19"/>
        <v>1</v>
      </c>
      <c r="AG27" s="4">
        <f t="shared" si="20"/>
        <v>1</v>
      </c>
      <c r="AH27" s="4">
        <f t="shared" si="21"/>
        <v>1</v>
      </c>
      <c r="AI27" s="4">
        <f t="shared" si="3"/>
        <v>1</v>
      </c>
      <c r="AJ27" s="4">
        <f t="shared" si="4"/>
        <v>1</v>
      </c>
      <c r="AK27" s="4">
        <f t="shared" si="5"/>
        <v>2</v>
      </c>
      <c r="AL27" s="4">
        <f t="shared" si="6"/>
        <v>0</v>
      </c>
      <c r="AM27" s="4">
        <f t="shared" si="7"/>
        <v>1</v>
      </c>
      <c r="AN27" s="4">
        <f t="shared" si="8"/>
        <v>1</v>
      </c>
      <c r="AO27" s="4">
        <f t="shared" si="9"/>
        <v>3</v>
      </c>
      <c r="AP27" s="4">
        <f t="shared" si="10"/>
        <v>0</v>
      </c>
      <c r="AQ27" s="4">
        <f t="shared" si="11"/>
        <v>1</v>
      </c>
      <c r="AR27" s="4">
        <f t="shared" si="12"/>
        <v>3</v>
      </c>
      <c r="AS27" s="4">
        <f t="shared" si="13"/>
        <v>2</v>
      </c>
      <c r="AT27" s="35">
        <v>30</v>
      </c>
      <c r="AW27" s="81">
        <v>30</v>
      </c>
    </row>
    <row r="28" spans="1:49">
      <c r="A28" s="2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Y28" s="29"/>
      <c r="Z28" s="4">
        <f t="shared" si="1"/>
        <v>1</v>
      </c>
      <c r="AA28" s="4">
        <f t="shared" si="14"/>
        <v>0</v>
      </c>
      <c r="AB28" s="4">
        <f t="shared" si="15"/>
        <v>0</v>
      </c>
      <c r="AC28" s="4">
        <f t="shared" si="16"/>
        <v>0</v>
      </c>
      <c r="AD28" s="4">
        <f t="shared" si="17"/>
        <v>1</v>
      </c>
      <c r="AE28" s="4">
        <f t="shared" si="18"/>
        <v>0</v>
      </c>
      <c r="AF28" s="4">
        <f t="shared" si="19"/>
        <v>0</v>
      </c>
      <c r="AG28" s="4">
        <f t="shared" si="20"/>
        <v>0</v>
      </c>
      <c r="AH28" s="4">
        <f t="shared" si="21"/>
        <v>1</v>
      </c>
      <c r="AI28" s="4">
        <f t="shared" si="3"/>
        <v>0</v>
      </c>
      <c r="AJ28" s="4">
        <f t="shared" si="4"/>
        <v>0</v>
      </c>
      <c r="AK28" s="4">
        <f t="shared" si="5"/>
        <v>0</v>
      </c>
      <c r="AL28" s="4">
        <f t="shared" si="6"/>
        <v>0</v>
      </c>
      <c r="AM28" s="4">
        <f t="shared" si="7"/>
        <v>0</v>
      </c>
      <c r="AN28" s="4">
        <f t="shared" si="8"/>
        <v>0</v>
      </c>
      <c r="AO28" s="4">
        <f t="shared" si="9"/>
        <v>0</v>
      </c>
      <c r="AP28" s="4">
        <f t="shared" si="10"/>
        <v>1</v>
      </c>
      <c r="AQ28" s="4">
        <f t="shared" si="11"/>
        <v>0</v>
      </c>
      <c r="AR28" s="4">
        <f t="shared" si="12"/>
        <v>0</v>
      </c>
      <c r="AS28" s="4">
        <f t="shared" si="13"/>
        <v>0</v>
      </c>
      <c r="AT28" s="35">
        <v>4</v>
      </c>
      <c r="AV28" s="81">
        <v>4</v>
      </c>
    </row>
    <row r="29" spans="1:49">
      <c r="A29" s="29" t="s">
        <v>10</v>
      </c>
      <c r="B29" s="32">
        <v>5</v>
      </c>
      <c r="C29" s="32">
        <v>7</v>
      </c>
      <c r="D29" s="32">
        <v>5</v>
      </c>
      <c r="E29" s="32">
        <v>6</v>
      </c>
      <c r="F29" s="32">
        <v>3</v>
      </c>
      <c r="G29" s="32">
        <v>6</v>
      </c>
      <c r="H29" s="32">
        <v>4</v>
      </c>
      <c r="I29" s="32">
        <v>6</v>
      </c>
      <c r="J29" s="32">
        <v>5</v>
      </c>
      <c r="K29" s="32">
        <v>4</v>
      </c>
      <c r="L29" s="32">
        <v>3</v>
      </c>
      <c r="M29" s="32">
        <v>3</v>
      </c>
      <c r="N29" s="32">
        <v>3</v>
      </c>
      <c r="O29" s="32">
        <v>3</v>
      </c>
      <c r="P29" s="32">
        <v>7</v>
      </c>
      <c r="Q29" s="32">
        <v>4</v>
      </c>
      <c r="R29" s="32">
        <v>5</v>
      </c>
      <c r="S29" s="32">
        <v>5</v>
      </c>
      <c r="T29" s="32">
        <v>4</v>
      </c>
      <c r="U29" s="32">
        <v>3</v>
      </c>
      <c r="V29" s="32">
        <v>91</v>
      </c>
      <c r="Y29" s="29" t="s">
        <v>10</v>
      </c>
      <c r="Z29" s="32">
        <f t="shared" si="1"/>
        <v>7</v>
      </c>
      <c r="AA29" s="32">
        <f t="shared" si="14"/>
        <v>10</v>
      </c>
      <c r="AB29" s="32">
        <f t="shared" si="15"/>
        <v>6</v>
      </c>
      <c r="AC29" s="32">
        <f t="shared" si="16"/>
        <v>8</v>
      </c>
      <c r="AD29" s="32">
        <f t="shared" si="17"/>
        <v>6</v>
      </c>
      <c r="AE29" s="32">
        <f t="shared" si="18"/>
        <v>9</v>
      </c>
      <c r="AF29" s="32">
        <f t="shared" si="19"/>
        <v>5</v>
      </c>
      <c r="AG29" s="32">
        <f t="shared" si="20"/>
        <v>9</v>
      </c>
      <c r="AH29" s="32">
        <f t="shared" si="21"/>
        <v>8</v>
      </c>
      <c r="AI29" s="32">
        <f t="shared" si="3"/>
        <v>7</v>
      </c>
      <c r="AJ29" s="32">
        <f t="shared" si="4"/>
        <v>6</v>
      </c>
      <c r="AK29" s="32">
        <f t="shared" si="5"/>
        <v>5</v>
      </c>
      <c r="AL29" s="32">
        <f t="shared" si="6"/>
        <v>5</v>
      </c>
      <c r="AM29" s="32">
        <f t="shared" si="7"/>
        <v>6</v>
      </c>
      <c r="AN29" s="32">
        <f t="shared" si="8"/>
        <v>8</v>
      </c>
      <c r="AO29" s="32">
        <f t="shared" si="9"/>
        <v>5</v>
      </c>
      <c r="AP29" s="32">
        <f t="shared" si="10"/>
        <v>6</v>
      </c>
      <c r="AQ29" s="32">
        <f t="shared" si="11"/>
        <v>6</v>
      </c>
      <c r="AR29" s="32">
        <f t="shared" si="12"/>
        <v>6</v>
      </c>
      <c r="AS29" s="32">
        <f t="shared" si="13"/>
        <v>6</v>
      </c>
      <c r="AT29" s="33">
        <f t="shared" si="2"/>
        <v>134</v>
      </c>
    </row>
    <row r="30" spans="1:49">
      <c r="A30" s="34" t="s">
        <v>42</v>
      </c>
      <c r="B30" s="4">
        <v>4</v>
      </c>
      <c r="C30" s="4">
        <v>7</v>
      </c>
      <c r="D30" s="4">
        <v>5</v>
      </c>
      <c r="E30" s="4">
        <v>6</v>
      </c>
      <c r="F30" s="4">
        <v>3</v>
      </c>
      <c r="G30" s="4">
        <v>2</v>
      </c>
      <c r="H30" s="4">
        <v>4</v>
      </c>
      <c r="I30" s="4">
        <v>6</v>
      </c>
      <c r="J30" s="4">
        <v>2</v>
      </c>
      <c r="K30" s="4">
        <v>4</v>
      </c>
      <c r="L30" s="4">
        <v>3</v>
      </c>
      <c r="M30" s="4">
        <v>2</v>
      </c>
      <c r="N30" s="4">
        <v>3</v>
      </c>
      <c r="O30" s="4">
        <v>3</v>
      </c>
      <c r="P30" s="4">
        <v>7</v>
      </c>
      <c r="Q30" s="4">
        <v>4</v>
      </c>
      <c r="R30" s="4">
        <v>4</v>
      </c>
      <c r="S30" s="4">
        <v>4</v>
      </c>
      <c r="T30" s="4">
        <v>3</v>
      </c>
      <c r="U30" s="4">
        <v>3</v>
      </c>
      <c r="V30" s="4">
        <v>79</v>
      </c>
      <c r="Y30" s="34" t="s">
        <v>42</v>
      </c>
      <c r="Z30" s="4">
        <f t="shared" si="1"/>
        <v>5</v>
      </c>
      <c r="AA30" s="4">
        <f t="shared" si="14"/>
        <v>9</v>
      </c>
      <c r="AB30" s="4">
        <f t="shared" si="15"/>
        <v>6</v>
      </c>
      <c r="AC30" s="4">
        <f t="shared" si="16"/>
        <v>7</v>
      </c>
      <c r="AD30" s="4">
        <f t="shared" si="17"/>
        <v>4</v>
      </c>
      <c r="AE30" s="4">
        <f t="shared" si="18"/>
        <v>3</v>
      </c>
      <c r="AF30" s="4">
        <f t="shared" si="19"/>
        <v>5</v>
      </c>
      <c r="AG30" s="4">
        <f t="shared" si="20"/>
        <v>9</v>
      </c>
      <c r="AH30" s="4">
        <f t="shared" si="21"/>
        <v>3</v>
      </c>
      <c r="AI30" s="4">
        <f t="shared" si="3"/>
        <v>5</v>
      </c>
      <c r="AJ30" s="4">
        <f t="shared" si="4"/>
        <v>5</v>
      </c>
      <c r="AK30" s="4">
        <f t="shared" si="5"/>
        <v>3</v>
      </c>
      <c r="AL30" s="4">
        <f t="shared" si="6"/>
        <v>4</v>
      </c>
      <c r="AM30" s="4">
        <f t="shared" si="7"/>
        <v>6</v>
      </c>
      <c r="AN30" s="4">
        <f t="shared" si="8"/>
        <v>8</v>
      </c>
      <c r="AO30" s="4">
        <f t="shared" si="9"/>
        <v>4</v>
      </c>
      <c r="AP30" s="4">
        <f t="shared" si="10"/>
        <v>5</v>
      </c>
      <c r="AQ30" s="4">
        <f t="shared" si="11"/>
        <v>4</v>
      </c>
      <c r="AR30" s="4">
        <f t="shared" si="12"/>
        <v>5</v>
      </c>
      <c r="AS30" s="4">
        <f t="shared" si="13"/>
        <v>5</v>
      </c>
      <c r="AT30" s="35">
        <f t="shared" si="2"/>
        <v>105</v>
      </c>
      <c r="AW30" s="81">
        <v>105</v>
      </c>
    </row>
    <row r="31" spans="1:49">
      <c r="A31" s="34" t="s">
        <v>43</v>
      </c>
      <c r="B31" s="4">
        <v>1</v>
      </c>
      <c r="C31" s="4"/>
      <c r="D31" s="4"/>
      <c r="E31" s="4"/>
      <c r="F31" s="4"/>
      <c r="G31" s="4">
        <v>4</v>
      </c>
      <c r="H31" s="4"/>
      <c r="I31" s="4"/>
      <c r="J31" s="4">
        <v>3</v>
      </c>
      <c r="K31" s="4"/>
      <c r="L31" s="4"/>
      <c r="M31" s="4">
        <v>1</v>
      </c>
      <c r="N31" s="4"/>
      <c r="O31" s="4"/>
      <c r="P31" s="4"/>
      <c r="Q31" s="4"/>
      <c r="R31" s="4">
        <v>1</v>
      </c>
      <c r="S31" s="4">
        <v>1</v>
      </c>
      <c r="T31" s="4">
        <v>1</v>
      </c>
      <c r="U31" s="4"/>
      <c r="V31" s="4">
        <v>12</v>
      </c>
      <c r="Y31" s="34" t="s">
        <v>43</v>
      </c>
      <c r="Z31" s="4">
        <f t="shared" si="1"/>
        <v>2</v>
      </c>
      <c r="AA31" s="4">
        <f t="shared" si="14"/>
        <v>1</v>
      </c>
      <c r="AB31" s="4">
        <f t="shared" si="15"/>
        <v>0</v>
      </c>
      <c r="AC31" s="4">
        <f t="shared" si="16"/>
        <v>1</v>
      </c>
      <c r="AD31" s="4">
        <f t="shared" si="17"/>
        <v>2</v>
      </c>
      <c r="AE31" s="4">
        <f t="shared" si="18"/>
        <v>6</v>
      </c>
      <c r="AF31" s="4">
        <f t="shared" si="19"/>
        <v>0</v>
      </c>
      <c r="AG31" s="4">
        <f t="shared" si="20"/>
        <v>0</v>
      </c>
      <c r="AH31" s="4">
        <f t="shared" si="21"/>
        <v>5</v>
      </c>
      <c r="AI31" s="4">
        <f t="shared" si="3"/>
        <v>2</v>
      </c>
      <c r="AJ31" s="4">
        <f t="shared" si="4"/>
        <v>1</v>
      </c>
      <c r="AK31" s="4">
        <f t="shared" si="5"/>
        <v>2</v>
      </c>
      <c r="AL31" s="4">
        <f t="shared" si="6"/>
        <v>1</v>
      </c>
      <c r="AM31" s="4">
        <f t="shared" si="7"/>
        <v>0</v>
      </c>
      <c r="AN31" s="4">
        <f t="shared" si="8"/>
        <v>0</v>
      </c>
      <c r="AO31" s="4">
        <f t="shared" si="9"/>
        <v>1</v>
      </c>
      <c r="AP31" s="4">
        <f t="shared" si="10"/>
        <v>1</v>
      </c>
      <c r="AQ31" s="4">
        <f t="shared" si="11"/>
        <v>2</v>
      </c>
      <c r="AR31" s="4">
        <f t="shared" si="12"/>
        <v>1</v>
      </c>
      <c r="AS31" s="4">
        <f t="shared" si="13"/>
        <v>1</v>
      </c>
      <c r="AT31" s="35">
        <f t="shared" si="2"/>
        <v>29</v>
      </c>
      <c r="AV31" s="81">
        <v>29</v>
      </c>
    </row>
    <row r="32" spans="1:49">
      <c r="A32" s="29" t="s">
        <v>11</v>
      </c>
      <c r="B32" s="32">
        <v>10</v>
      </c>
      <c r="C32" s="32">
        <v>7</v>
      </c>
      <c r="D32" s="32">
        <v>4</v>
      </c>
      <c r="E32" s="32">
        <v>4</v>
      </c>
      <c r="F32" s="32">
        <v>3</v>
      </c>
      <c r="G32" s="32">
        <v>4</v>
      </c>
      <c r="H32" s="32">
        <v>5</v>
      </c>
      <c r="I32" s="32">
        <v>6</v>
      </c>
      <c r="J32" s="32">
        <v>6</v>
      </c>
      <c r="K32" s="32">
        <v>5</v>
      </c>
      <c r="L32" s="32">
        <v>4</v>
      </c>
      <c r="M32" s="32">
        <v>5</v>
      </c>
      <c r="N32" s="32">
        <v>4</v>
      </c>
      <c r="O32" s="32">
        <v>4</v>
      </c>
      <c r="P32" s="32">
        <v>4</v>
      </c>
      <c r="Q32" s="32">
        <v>5</v>
      </c>
      <c r="R32" s="32">
        <v>4</v>
      </c>
      <c r="S32" s="32">
        <v>6</v>
      </c>
      <c r="T32" s="32">
        <v>6</v>
      </c>
      <c r="U32" s="32">
        <v>2</v>
      </c>
      <c r="V32" s="32">
        <v>98</v>
      </c>
      <c r="Y32" s="29" t="s">
        <v>11</v>
      </c>
      <c r="Z32" s="32">
        <f t="shared" si="1"/>
        <v>13</v>
      </c>
      <c r="AA32" s="32">
        <f t="shared" si="14"/>
        <v>11</v>
      </c>
      <c r="AB32" s="32">
        <f t="shared" si="15"/>
        <v>6</v>
      </c>
      <c r="AC32" s="32">
        <f t="shared" si="16"/>
        <v>8</v>
      </c>
      <c r="AD32" s="32">
        <f t="shared" si="17"/>
        <v>8</v>
      </c>
      <c r="AE32" s="32">
        <f t="shared" si="18"/>
        <v>4</v>
      </c>
      <c r="AF32" s="32">
        <f t="shared" si="19"/>
        <v>8</v>
      </c>
      <c r="AG32" s="32">
        <f t="shared" si="20"/>
        <v>9</v>
      </c>
      <c r="AH32" s="32">
        <f t="shared" si="21"/>
        <v>9</v>
      </c>
      <c r="AI32" s="32">
        <f t="shared" si="3"/>
        <v>6</v>
      </c>
      <c r="AJ32" s="32">
        <f t="shared" si="4"/>
        <v>6</v>
      </c>
      <c r="AK32" s="32">
        <f t="shared" si="5"/>
        <v>6</v>
      </c>
      <c r="AL32" s="32">
        <f t="shared" si="6"/>
        <v>4</v>
      </c>
      <c r="AM32" s="32">
        <f t="shared" si="7"/>
        <v>7</v>
      </c>
      <c r="AN32" s="32">
        <f t="shared" si="8"/>
        <v>7</v>
      </c>
      <c r="AO32" s="32">
        <f t="shared" si="9"/>
        <v>9</v>
      </c>
      <c r="AP32" s="32">
        <f t="shared" si="10"/>
        <v>6</v>
      </c>
      <c r="AQ32" s="32">
        <f t="shared" si="11"/>
        <v>8</v>
      </c>
      <c r="AR32" s="32">
        <f t="shared" si="12"/>
        <v>9</v>
      </c>
      <c r="AS32" s="32">
        <f t="shared" si="13"/>
        <v>6</v>
      </c>
      <c r="AT32" s="33">
        <f t="shared" si="2"/>
        <v>150</v>
      </c>
    </row>
    <row r="33" spans="1:49">
      <c r="A33" s="34" t="s">
        <v>42</v>
      </c>
      <c r="B33" s="4">
        <v>9</v>
      </c>
      <c r="C33" s="4">
        <v>7</v>
      </c>
      <c r="D33" s="4">
        <v>4</v>
      </c>
      <c r="E33" s="4">
        <v>4</v>
      </c>
      <c r="F33" s="4">
        <v>2</v>
      </c>
      <c r="G33" s="4">
        <v>3</v>
      </c>
      <c r="H33" s="4">
        <v>4</v>
      </c>
      <c r="I33" s="4">
        <v>6</v>
      </c>
      <c r="J33" s="4">
        <v>6</v>
      </c>
      <c r="K33" s="4">
        <v>3</v>
      </c>
      <c r="L33" s="4">
        <v>3</v>
      </c>
      <c r="M33" s="4">
        <v>5</v>
      </c>
      <c r="N33" s="4">
        <v>4</v>
      </c>
      <c r="O33" s="4">
        <v>4</v>
      </c>
      <c r="P33" s="4">
        <v>3</v>
      </c>
      <c r="Q33" s="4">
        <v>5</v>
      </c>
      <c r="R33" s="4">
        <v>4</v>
      </c>
      <c r="S33" s="4">
        <v>5</v>
      </c>
      <c r="T33" s="4">
        <v>6</v>
      </c>
      <c r="U33" s="4">
        <v>2</v>
      </c>
      <c r="V33" s="4">
        <v>89</v>
      </c>
      <c r="Y33" s="34" t="s">
        <v>42</v>
      </c>
      <c r="Z33" s="4">
        <f t="shared" si="1"/>
        <v>11</v>
      </c>
      <c r="AA33" s="4">
        <f t="shared" si="14"/>
        <v>11</v>
      </c>
      <c r="AB33" s="4">
        <f t="shared" si="15"/>
        <v>6</v>
      </c>
      <c r="AC33" s="4">
        <f t="shared" si="16"/>
        <v>7</v>
      </c>
      <c r="AD33" s="4">
        <f t="shared" si="17"/>
        <v>7</v>
      </c>
      <c r="AE33" s="4">
        <f t="shared" si="18"/>
        <v>3</v>
      </c>
      <c r="AF33" s="4">
        <f t="shared" si="19"/>
        <v>7</v>
      </c>
      <c r="AG33" s="4">
        <f t="shared" si="20"/>
        <v>8</v>
      </c>
      <c r="AH33" s="4">
        <f t="shared" si="21"/>
        <v>8</v>
      </c>
      <c r="AI33" s="4">
        <f t="shared" si="3"/>
        <v>4</v>
      </c>
      <c r="AJ33" s="4">
        <f t="shared" si="4"/>
        <v>3</v>
      </c>
      <c r="AK33" s="4">
        <f t="shared" si="5"/>
        <v>6</v>
      </c>
      <c r="AL33" s="4">
        <f t="shared" si="6"/>
        <v>4</v>
      </c>
      <c r="AM33" s="4">
        <f t="shared" si="7"/>
        <v>7</v>
      </c>
      <c r="AN33" s="4">
        <f t="shared" si="8"/>
        <v>5</v>
      </c>
      <c r="AO33" s="4">
        <f t="shared" si="9"/>
        <v>6</v>
      </c>
      <c r="AP33" s="4">
        <f t="shared" si="10"/>
        <v>5</v>
      </c>
      <c r="AQ33" s="4">
        <f t="shared" si="11"/>
        <v>6</v>
      </c>
      <c r="AR33" s="4">
        <f t="shared" si="12"/>
        <v>9</v>
      </c>
      <c r="AS33" s="4">
        <f t="shared" si="13"/>
        <v>3</v>
      </c>
      <c r="AT33" s="35">
        <f t="shared" si="2"/>
        <v>126</v>
      </c>
      <c r="AW33" s="81">
        <v>126</v>
      </c>
    </row>
    <row r="34" spans="1:49">
      <c r="A34" s="34" t="s">
        <v>43</v>
      </c>
      <c r="B34" s="4">
        <v>1</v>
      </c>
      <c r="C34" s="4"/>
      <c r="D34" s="4"/>
      <c r="E34" s="4"/>
      <c r="F34" s="4">
        <v>1</v>
      </c>
      <c r="G34" s="4">
        <v>1</v>
      </c>
      <c r="H34" s="4">
        <v>1</v>
      </c>
      <c r="I34" s="4"/>
      <c r="J34" s="4"/>
      <c r="K34" s="4">
        <v>2</v>
      </c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9</v>
      </c>
      <c r="Y34" s="34" t="s">
        <v>43</v>
      </c>
      <c r="Z34" s="4">
        <f t="shared" si="1"/>
        <v>2</v>
      </c>
      <c r="AA34" s="4">
        <f t="shared" si="14"/>
        <v>0</v>
      </c>
      <c r="AB34" s="4">
        <f t="shared" si="15"/>
        <v>0</v>
      </c>
      <c r="AC34" s="4">
        <f t="shared" si="16"/>
        <v>1</v>
      </c>
      <c r="AD34" s="4">
        <f t="shared" si="17"/>
        <v>1</v>
      </c>
      <c r="AE34" s="4">
        <f t="shared" si="18"/>
        <v>1</v>
      </c>
      <c r="AF34" s="4">
        <f t="shared" si="19"/>
        <v>1</v>
      </c>
      <c r="AG34" s="4">
        <f t="shared" si="20"/>
        <v>1</v>
      </c>
      <c r="AH34" s="4">
        <f t="shared" si="21"/>
        <v>1</v>
      </c>
      <c r="AI34" s="4">
        <f t="shared" si="3"/>
        <v>2</v>
      </c>
      <c r="AJ34" s="4">
        <f t="shared" si="4"/>
        <v>3</v>
      </c>
      <c r="AK34" s="4">
        <f t="shared" si="5"/>
        <v>0</v>
      </c>
      <c r="AL34" s="4">
        <f t="shared" si="6"/>
        <v>0</v>
      </c>
      <c r="AM34" s="4">
        <f t="shared" si="7"/>
        <v>0</v>
      </c>
      <c r="AN34" s="4">
        <f t="shared" si="8"/>
        <v>2</v>
      </c>
      <c r="AO34" s="4">
        <f t="shared" si="9"/>
        <v>3</v>
      </c>
      <c r="AP34" s="4">
        <f t="shared" si="10"/>
        <v>1</v>
      </c>
      <c r="AQ34" s="4">
        <f t="shared" si="11"/>
        <v>2</v>
      </c>
      <c r="AR34" s="4">
        <f t="shared" si="12"/>
        <v>0</v>
      </c>
      <c r="AS34" s="4">
        <f t="shared" si="13"/>
        <v>3</v>
      </c>
      <c r="AT34" s="35">
        <f t="shared" si="2"/>
        <v>24</v>
      </c>
      <c r="AV34" s="81">
        <v>24</v>
      </c>
    </row>
    <row r="35" spans="1:49" ht="22.5">
      <c r="A35" s="29" t="s">
        <v>12</v>
      </c>
      <c r="B35" s="32">
        <v>7</v>
      </c>
      <c r="C35" s="32">
        <v>6</v>
      </c>
      <c r="D35" s="32">
        <v>2</v>
      </c>
      <c r="E35" s="32">
        <v>8</v>
      </c>
      <c r="F35" s="32">
        <v>1</v>
      </c>
      <c r="G35" s="32"/>
      <c r="H35" s="32">
        <v>3</v>
      </c>
      <c r="I35" s="32">
        <v>5</v>
      </c>
      <c r="J35" s="32">
        <v>6</v>
      </c>
      <c r="K35" s="32">
        <v>2</v>
      </c>
      <c r="L35" s="32">
        <v>6</v>
      </c>
      <c r="M35" s="32">
        <v>6</v>
      </c>
      <c r="N35" s="32">
        <v>1</v>
      </c>
      <c r="O35" s="32">
        <v>9</v>
      </c>
      <c r="P35" s="32"/>
      <c r="Q35" s="32">
        <v>5</v>
      </c>
      <c r="R35" s="32">
        <v>4</v>
      </c>
      <c r="S35" s="32">
        <v>3</v>
      </c>
      <c r="T35" s="32">
        <v>4</v>
      </c>
      <c r="U35" s="32">
        <v>3</v>
      </c>
      <c r="V35" s="32">
        <v>81</v>
      </c>
      <c r="Y35" s="29" t="s">
        <v>12</v>
      </c>
      <c r="Z35" s="32">
        <f t="shared" si="1"/>
        <v>10</v>
      </c>
      <c r="AA35" s="32">
        <f t="shared" si="14"/>
        <v>9</v>
      </c>
      <c r="AB35" s="32">
        <f t="shared" si="15"/>
        <v>5</v>
      </c>
      <c r="AC35" s="32">
        <f t="shared" si="16"/>
        <v>13</v>
      </c>
      <c r="AD35" s="32">
        <f t="shared" si="17"/>
        <v>3</v>
      </c>
      <c r="AE35" s="32">
        <f t="shared" si="18"/>
        <v>0</v>
      </c>
      <c r="AF35" s="32">
        <f t="shared" si="19"/>
        <v>3</v>
      </c>
      <c r="AG35" s="32">
        <f t="shared" si="20"/>
        <v>7</v>
      </c>
      <c r="AH35" s="32">
        <f t="shared" si="21"/>
        <v>9</v>
      </c>
      <c r="AI35" s="32">
        <f t="shared" si="3"/>
        <v>4</v>
      </c>
      <c r="AJ35" s="32">
        <f t="shared" si="4"/>
        <v>9</v>
      </c>
      <c r="AK35" s="32">
        <f t="shared" si="5"/>
        <v>8</v>
      </c>
      <c r="AL35" s="32">
        <f t="shared" si="6"/>
        <v>1</v>
      </c>
      <c r="AM35" s="32">
        <f t="shared" si="7"/>
        <v>10</v>
      </c>
      <c r="AN35" s="32">
        <f t="shared" si="8"/>
        <v>2</v>
      </c>
      <c r="AO35" s="32">
        <f t="shared" si="9"/>
        <v>7</v>
      </c>
      <c r="AP35" s="32">
        <f t="shared" si="10"/>
        <v>6</v>
      </c>
      <c r="AQ35" s="32">
        <f t="shared" si="11"/>
        <v>6</v>
      </c>
      <c r="AR35" s="32">
        <f t="shared" si="12"/>
        <v>6</v>
      </c>
      <c r="AS35" s="32">
        <f t="shared" si="13"/>
        <v>6</v>
      </c>
      <c r="AT35" s="33">
        <f t="shared" si="2"/>
        <v>124</v>
      </c>
    </row>
    <row r="36" spans="1:49">
      <c r="A36" s="34" t="s">
        <v>42</v>
      </c>
      <c r="B36" s="4">
        <v>6</v>
      </c>
      <c r="C36" s="4">
        <v>5</v>
      </c>
      <c r="D36" s="4">
        <v>1</v>
      </c>
      <c r="E36" s="4">
        <v>5</v>
      </c>
      <c r="F36" s="4">
        <v>1</v>
      </c>
      <c r="G36" s="4"/>
      <c r="H36" s="4">
        <v>3</v>
      </c>
      <c r="I36" s="4">
        <v>5</v>
      </c>
      <c r="J36" s="4">
        <v>3</v>
      </c>
      <c r="K36" s="4">
        <v>2</v>
      </c>
      <c r="L36" s="4">
        <v>2</v>
      </c>
      <c r="M36" s="4">
        <v>6</v>
      </c>
      <c r="N36" s="4">
        <v>1</v>
      </c>
      <c r="O36" s="4">
        <v>9</v>
      </c>
      <c r="P36" s="4"/>
      <c r="Q36" s="4">
        <v>5</v>
      </c>
      <c r="R36" s="4">
        <v>4</v>
      </c>
      <c r="S36" s="4">
        <v>3</v>
      </c>
      <c r="T36" s="4">
        <v>3</v>
      </c>
      <c r="U36" s="4">
        <v>3</v>
      </c>
      <c r="V36" s="4">
        <v>67</v>
      </c>
      <c r="Y36" s="34" t="s">
        <v>42</v>
      </c>
      <c r="Z36" s="4">
        <f t="shared" si="1"/>
        <v>9</v>
      </c>
      <c r="AA36" s="4">
        <f t="shared" si="14"/>
        <v>6</v>
      </c>
      <c r="AB36" s="4">
        <f t="shared" si="15"/>
        <v>4</v>
      </c>
      <c r="AC36" s="4">
        <f t="shared" si="16"/>
        <v>9</v>
      </c>
      <c r="AD36" s="4">
        <f t="shared" si="17"/>
        <v>3</v>
      </c>
      <c r="AE36" s="4">
        <f t="shared" si="18"/>
        <v>0</v>
      </c>
      <c r="AF36" s="4">
        <f t="shared" si="19"/>
        <v>3</v>
      </c>
      <c r="AG36" s="4">
        <f t="shared" si="20"/>
        <v>6</v>
      </c>
      <c r="AH36" s="4">
        <f t="shared" si="21"/>
        <v>3</v>
      </c>
      <c r="AI36" s="4">
        <f t="shared" si="3"/>
        <v>4</v>
      </c>
      <c r="AJ36" s="4">
        <f t="shared" si="4"/>
        <v>5</v>
      </c>
      <c r="AK36" s="4">
        <f t="shared" si="5"/>
        <v>8</v>
      </c>
      <c r="AL36" s="4">
        <f t="shared" si="6"/>
        <v>1</v>
      </c>
      <c r="AM36" s="4">
        <f t="shared" si="7"/>
        <v>10</v>
      </c>
      <c r="AN36" s="4">
        <f t="shared" si="8"/>
        <v>2</v>
      </c>
      <c r="AO36" s="4">
        <f t="shared" si="9"/>
        <v>7</v>
      </c>
      <c r="AP36" s="4">
        <f t="shared" si="10"/>
        <v>6</v>
      </c>
      <c r="AQ36" s="4">
        <f t="shared" si="11"/>
        <v>6</v>
      </c>
      <c r="AR36" s="4">
        <f t="shared" si="12"/>
        <v>5</v>
      </c>
      <c r="AS36" s="4">
        <f t="shared" si="13"/>
        <v>6</v>
      </c>
      <c r="AT36" s="35">
        <f t="shared" si="2"/>
        <v>103</v>
      </c>
      <c r="AW36" s="81">
        <v>103</v>
      </c>
    </row>
    <row r="37" spans="1:49">
      <c r="A37" s="34" t="s">
        <v>43</v>
      </c>
      <c r="B37" s="4">
        <v>1</v>
      </c>
      <c r="C37" s="4">
        <v>1</v>
      </c>
      <c r="D37" s="4">
        <v>1</v>
      </c>
      <c r="E37" s="4">
        <v>3</v>
      </c>
      <c r="F37" s="4"/>
      <c r="G37" s="4"/>
      <c r="H37" s="4"/>
      <c r="I37" s="4"/>
      <c r="J37" s="4">
        <v>3</v>
      </c>
      <c r="K37" s="4"/>
      <c r="L37" s="4">
        <v>4</v>
      </c>
      <c r="M37" s="4"/>
      <c r="N37" s="4"/>
      <c r="O37" s="4"/>
      <c r="P37" s="4"/>
      <c r="Q37" s="4"/>
      <c r="R37" s="4"/>
      <c r="S37" s="4"/>
      <c r="T37" s="4">
        <v>1</v>
      </c>
      <c r="U37" s="4"/>
      <c r="V37" s="4">
        <v>14</v>
      </c>
      <c r="Y37" s="34" t="s">
        <v>43</v>
      </c>
      <c r="Z37" s="4">
        <f t="shared" si="1"/>
        <v>1</v>
      </c>
      <c r="AA37" s="4">
        <f t="shared" si="14"/>
        <v>3</v>
      </c>
      <c r="AB37" s="4">
        <f t="shared" si="15"/>
        <v>1</v>
      </c>
      <c r="AC37" s="4">
        <f t="shared" si="16"/>
        <v>4</v>
      </c>
      <c r="AD37" s="4">
        <f t="shared" si="17"/>
        <v>0</v>
      </c>
      <c r="AE37" s="4">
        <f t="shared" si="18"/>
        <v>0</v>
      </c>
      <c r="AF37" s="4">
        <f t="shared" si="19"/>
        <v>0</v>
      </c>
      <c r="AG37" s="4">
        <f t="shared" si="20"/>
        <v>1</v>
      </c>
      <c r="AH37" s="4">
        <f t="shared" si="21"/>
        <v>6</v>
      </c>
      <c r="AI37" s="4">
        <f t="shared" si="3"/>
        <v>0</v>
      </c>
      <c r="AJ37" s="4">
        <f t="shared" si="4"/>
        <v>4</v>
      </c>
      <c r="AK37" s="4">
        <f t="shared" si="5"/>
        <v>0</v>
      </c>
      <c r="AL37" s="4">
        <f t="shared" si="6"/>
        <v>0</v>
      </c>
      <c r="AM37" s="4">
        <f t="shared" si="7"/>
        <v>0</v>
      </c>
      <c r="AN37" s="4">
        <f t="shared" si="8"/>
        <v>0</v>
      </c>
      <c r="AO37" s="4">
        <f t="shared" si="9"/>
        <v>0</v>
      </c>
      <c r="AP37" s="4">
        <f t="shared" si="10"/>
        <v>0</v>
      </c>
      <c r="AQ37" s="4">
        <f t="shared" si="11"/>
        <v>0</v>
      </c>
      <c r="AR37" s="4">
        <f t="shared" si="12"/>
        <v>1</v>
      </c>
      <c r="AS37" s="4">
        <f t="shared" si="13"/>
        <v>0</v>
      </c>
      <c r="AT37" s="35">
        <f t="shared" si="2"/>
        <v>21</v>
      </c>
      <c r="AV37" s="81">
        <v>21</v>
      </c>
    </row>
    <row r="38" spans="1:49" ht="22.5">
      <c r="A38" s="29" t="s">
        <v>13</v>
      </c>
      <c r="B38" s="32"/>
      <c r="C38" s="32">
        <v>5</v>
      </c>
      <c r="D38" s="32">
        <v>4</v>
      </c>
      <c r="E38" s="32">
        <v>2</v>
      </c>
      <c r="F38" s="32"/>
      <c r="G38" s="32">
        <v>2</v>
      </c>
      <c r="H38" s="32">
        <v>2</v>
      </c>
      <c r="I38" s="32">
        <v>5</v>
      </c>
      <c r="J38" s="32">
        <v>3</v>
      </c>
      <c r="K38" s="32">
        <v>3</v>
      </c>
      <c r="L38" s="32">
        <v>4</v>
      </c>
      <c r="M38" s="32">
        <v>4</v>
      </c>
      <c r="N38" s="32"/>
      <c r="O38" s="32">
        <v>8</v>
      </c>
      <c r="P38" s="32">
        <v>2</v>
      </c>
      <c r="Q38" s="32">
        <v>3</v>
      </c>
      <c r="R38" s="32">
        <v>6</v>
      </c>
      <c r="S38" s="32">
        <v>1</v>
      </c>
      <c r="T38" s="32">
        <v>5</v>
      </c>
      <c r="U38" s="32">
        <v>5</v>
      </c>
      <c r="V38" s="32">
        <v>64</v>
      </c>
      <c r="Y38" s="29" t="s">
        <v>13</v>
      </c>
      <c r="Z38" s="32">
        <f t="shared" si="1"/>
        <v>1</v>
      </c>
      <c r="AA38" s="32">
        <f t="shared" si="14"/>
        <v>8</v>
      </c>
      <c r="AB38" s="32">
        <f t="shared" si="15"/>
        <v>6</v>
      </c>
      <c r="AC38" s="32">
        <f t="shared" si="16"/>
        <v>3</v>
      </c>
      <c r="AD38" s="32">
        <f t="shared" si="17"/>
        <v>0</v>
      </c>
      <c r="AE38" s="32">
        <f t="shared" si="18"/>
        <v>4</v>
      </c>
      <c r="AF38" s="32">
        <f t="shared" si="19"/>
        <v>3</v>
      </c>
      <c r="AG38" s="32">
        <f t="shared" si="20"/>
        <v>6</v>
      </c>
      <c r="AH38" s="32">
        <f t="shared" si="21"/>
        <v>5</v>
      </c>
      <c r="AI38" s="32">
        <f t="shared" si="3"/>
        <v>5</v>
      </c>
      <c r="AJ38" s="32">
        <f t="shared" si="4"/>
        <v>4</v>
      </c>
      <c r="AK38" s="32">
        <f t="shared" si="5"/>
        <v>4</v>
      </c>
      <c r="AL38" s="32">
        <f t="shared" si="6"/>
        <v>0</v>
      </c>
      <c r="AM38" s="32">
        <f t="shared" si="7"/>
        <v>9</v>
      </c>
      <c r="AN38" s="32">
        <f t="shared" si="8"/>
        <v>2</v>
      </c>
      <c r="AO38" s="32">
        <f t="shared" si="9"/>
        <v>3</v>
      </c>
      <c r="AP38" s="32">
        <f t="shared" si="10"/>
        <v>8</v>
      </c>
      <c r="AQ38" s="32">
        <f t="shared" si="11"/>
        <v>2</v>
      </c>
      <c r="AR38" s="32">
        <f t="shared" si="12"/>
        <v>6</v>
      </c>
      <c r="AS38" s="32">
        <f t="shared" si="13"/>
        <v>6</v>
      </c>
      <c r="AT38" s="33">
        <f t="shared" si="2"/>
        <v>85</v>
      </c>
    </row>
    <row r="39" spans="1:49">
      <c r="A39" s="34" t="s">
        <v>42</v>
      </c>
      <c r="B39" s="4"/>
      <c r="C39" s="4">
        <v>4</v>
      </c>
      <c r="D39" s="4">
        <v>4</v>
      </c>
      <c r="E39" s="4"/>
      <c r="F39" s="4"/>
      <c r="G39" s="4"/>
      <c r="H39" s="4">
        <v>2</v>
      </c>
      <c r="I39" s="4">
        <v>4</v>
      </c>
      <c r="J39" s="4">
        <v>1</v>
      </c>
      <c r="K39" s="4">
        <v>2</v>
      </c>
      <c r="L39" s="4">
        <v>3</v>
      </c>
      <c r="M39" s="4">
        <v>3</v>
      </c>
      <c r="N39" s="4"/>
      <c r="O39" s="4">
        <v>7</v>
      </c>
      <c r="P39" s="4">
        <v>1</v>
      </c>
      <c r="Q39" s="4">
        <v>3</v>
      </c>
      <c r="R39" s="4">
        <v>5</v>
      </c>
      <c r="S39" s="4"/>
      <c r="T39" s="4">
        <v>4</v>
      </c>
      <c r="U39" s="4">
        <v>4</v>
      </c>
      <c r="V39" s="4">
        <v>47</v>
      </c>
      <c r="Y39" s="34" t="s">
        <v>42</v>
      </c>
      <c r="Z39" s="4">
        <f t="shared" si="1"/>
        <v>0</v>
      </c>
      <c r="AA39" s="4">
        <f t="shared" si="14"/>
        <v>7</v>
      </c>
      <c r="AB39" s="4">
        <f t="shared" si="15"/>
        <v>6</v>
      </c>
      <c r="AC39" s="4">
        <f t="shared" si="16"/>
        <v>1</v>
      </c>
      <c r="AD39" s="4">
        <f t="shared" si="17"/>
        <v>0</v>
      </c>
      <c r="AE39" s="4">
        <f t="shared" si="18"/>
        <v>1</v>
      </c>
      <c r="AF39" s="4">
        <f t="shared" si="19"/>
        <v>2</v>
      </c>
      <c r="AG39" s="4">
        <f t="shared" si="20"/>
        <v>4</v>
      </c>
      <c r="AH39" s="4">
        <f t="shared" si="21"/>
        <v>2</v>
      </c>
      <c r="AI39" s="4">
        <f t="shared" si="3"/>
        <v>2</v>
      </c>
      <c r="AJ39" s="4">
        <f t="shared" si="4"/>
        <v>3</v>
      </c>
      <c r="AK39" s="4">
        <f t="shared" si="5"/>
        <v>3</v>
      </c>
      <c r="AL39" s="4">
        <f t="shared" si="6"/>
        <v>0</v>
      </c>
      <c r="AM39" s="4">
        <f t="shared" si="7"/>
        <v>8</v>
      </c>
      <c r="AN39" s="4">
        <f t="shared" si="8"/>
        <v>1</v>
      </c>
      <c r="AO39" s="4">
        <f t="shared" si="9"/>
        <v>3</v>
      </c>
      <c r="AP39" s="4">
        <f t="shared" si="10"/>
        <v>6</v>
      </c>
      <c r="AQ39" s="4">
        <f t="shared" si="11"/>
        <v>0</v>
      </c>
      <c r="AR39" s="4">
        <f t="shared" si="12"/>
        <v>4</v>
      </c>
      <c r="AS39" s="4">
        <f t="shared" si="13"/>
        <v>4</v>
      </c>
      <c r="AT39" s="35">
        <f t="shared" si="2"/>
        <v>57</v>
      </c>
      <c r="AW39" s="81">
        <v>57</v>
      </c>
    </row>
    <row r="40" spans="1:49">
      <c r="A40" s="34" t="s">
        <v>43</v>
      </c>
      <c r="B40" s="4"/>
      <c r="C40" s="4">
        <v>1</v>
      </c>
      <c r="D40" s="4"/>
      <c r="E40" s="4">
        <v>2</v>
      </c>
      <c r="F40" s="4"/>
      <c r="G40" s="4">
        <v>2</v>
      </c>
      <c r="H40" s="4"/>
      <c r="I40" s="4">
        <v>1</v>
      </c>
      <c r="J40" s="4">
        <v>2</v>
      </c>
      <c r="K40" s="4">
        <v>1</v>
      </c>
      <c r="L40" s="4">
        <v>1</v>
      </c>
      <c r="M40" s="4">
        <v>1</v>
      </c>
      <c r="N40" s="4"/>
      <c r="O40" s="4">
        <v>1</v>
      </c>
      <c r="P40" s="4">
        <v>1</v>
      </c>
      <c r="Q40" s="4"/>
      <c r="R40" s="4">
        <v>1</v>
      </c>
      <c r="S40" s="4">
        <v>1</v>
      </c>
      <c r="T40" s="4">
        <v>1</v>
      </c>
      <c r="U40" s="4">
        <v>1</v>
      </c>
      <c r="V40" s="4">
        <v>17</v>
      </c>
      <c r="Y40" s="34" t="s">
        <v>43</v>
      </c>
      <c r="Z40" s="4">
        <f t="shared" si="1"/>
        <v>1</v>
      </c>
      <c r="AA40" s="4">
        <f t="shared" si="14"/>
        <v>1</v>
      </c>
      <c r="AB40" s="4">
        <f t="shared" si="15"/>
        <v>0</v>
      </c>
      <c r="AC40" s="4">
        <f t="shared" si="16"/>
        <v>2</v>
      </c>
      <c r="AD40" s="4">
        <f t="shared" si="17"/>
        <v>0</v>
      </c>
      <c r="AE40" s="4">
        <f t="shared" si="18"/>
        <v>3</v>
      </c>
      <c r="AF40" s="4">
        <f t="shared" si="19"/>
        <v>1</v>
      </c>
      <c r="AG40" s="4">
        <f t="shared" si="20"/>
        <v>2</v>
      </c>
      <c r="AH40" s="4">
        <f t="shared" si="21"/>
        <v>3</v>
      </c>
      <c r="AI40" s="4">
        <f t="shared" si="3"/>
        <v>3</v>
      </c>
      <c r="AJ40" s="4">
        <f t="shared" si="4"/>
        <v>1</v>
      </c>
      <c r="AK40" s="4">
        <f t="shared" si="5"/>
        <v>1</v>
      </c>
      <c r="AL40" s="4">
        <f t="shared" si="6"/>
        <v>0</v>
      </c>
      <c r="AM40" s="4">
        <f t="shared" si="7"/>
        <v>1</v>
      </c>
      <c r="AN40" s="4">
        <f t="shared" si="8"/>
        <v>1</v>
      </c>
      <c r="AO40" s="4">
        <f t="shared" si="9"/>
        <v>0</v>
      </c>
      <c r="AP40" s="4">
        <f t="shared" si="10"/>
        <v>2</v>
      </c>
      <c r="AQ40" s="4">
        <f t="shared" si="11"/>
        <v>2</v>
      </c>
      <c r="AR40" s="4">
        <f t="shared" si="12"/>
        <v>2</v>
      </c>
      <c r="AS40" s="4">
        <f t="shared" si="13"/>
        <v>2</v>
      </c>
      <c r="AT40" s="35">
        <f t="shared" si="2"/>
        <v>28</v>
      </c>
      <c r="AV40" s="81">
        <v>28</v>
      </c>
    </row>
    <row r="41" spans="1:49" ht="22.5">
      <c r="A41" s="29" t="s">
        <v>14</v>
      </c>
      <c r="B41" s="32"/>
      <c r="C41" s="32"/>
      <c r="D41" s="32"/>
      <c r="E41" s="32"/>
      <c r="F41" s="32">
        <v>1</v>
      </c>
      <c r="G41" s="32">
        <v>3</v>
      </c>
      <c r="H41" s="32">
        <v>1</v>
      </c>
      <c r="I41" s="32"/>
      <c r="J41" s="32"/>
      <c r="K41" s="32">
        <v>1</v>
      </c>
      <c r="L41" s="32">
        <v>4</v>
      </c>
      <c r="M41" s="32">
        <v>1</v>
      </c>
      <c r="N41" s="32"/>
      <c r="O41" s="32">
        <v>3</v>
      </c>
      <c r="P41" s="32"/>
      <c r="Q41" s="32">
        <v>6</v>
      </c>
      <c r="R41" s="32">
        <v>4</v>
      </c>
      <c r="S41" s="32"/>
      <c r="T41" s="32">
        <v>5</v>
      </c>
      <c r="U41" s="32">
        <v>4</v>
      </c>
      <c r="V41" s="32">
        <v>33</v>
      </c>
      <c r="Y41" s="29" t="s">
        <v>14</v>
      </c>
      <c r="Z41" s="32">
        <f t="shared" si="1"/>
        <v>1</v>
      </c>
      <c r="AA41" s="32">
        <f t="shared" si="14"/>
        <v>0</v>
      </c>
      <c r="AB41" s="32">
        <f t="shared" si="15"/>
        <v>0</v>
      </c>
      <c r="AC41" s="32">
        <f t="shared" si="16"/>
        <v>0</v>
      </c>
      <c r="AD41" s="32">
        <f t="shared" si="17"/>
        <v>1</v>
      </c>
      <c r="AE41" s="32">
        <f t="shared" si="18"/>
        <v>3</v>
      </c>
      <c r="AF41" s="32">
        <f t="shared" si="19"/>
        <v>1</v>
      </c>
      <c r="AG41" s="32">
        <f t="shared" si="20"/>
        <v>0</v>
      </c>
      <c r="AH41" s="32">
        <f t="shared" si="21"/>
        <v>0</v>
      </c>
      <c r="AI41" s="32">
        <f t="shared" si="3"/>
        <v>5</v>
      </c>
      <c r="AJ41" s="32">
        <f t="shared" si="4"/>
        <v>7</v>
      </c>
      <c r="AK41" s="32">
        <f t="shared" si="5"/>
        <v>1</v>
      </c>
      <c r="AL41" s="32">
        <f t="shared" si="6"/>
        <v>0</v>
      </c>
      <c r="AM41" s="32">
        <f t="shared" si="7"/>
        <v>6</v>
      </c>
      <c r="AN41" s="32">
        <f t="shared" si="8"/>
        <v>0</v>
      </c>
      <c r="AO41" s="32">
        <f t="shared" si="9"/>
        <v>9</v>
      </c>
      <c r="AP41" s="32">
        <f t="shared" si="10"/>
        <v>6</v>
      </c>
      <c r="AQ41" s="32">
        <f t="shared" si="11"/>
        <v>2</v>
      </c>
      <c r="AR41" s="32">
        <f t="shared" si="12"/>
        <v>8</v>
      </c>
      <c r="AS41" s="32">
        <f t="shared" si="13"/>
        <v>7</v>
      </c>
      <c r="AT41" s="33">
        <f t="shared" si="2"/>
        <v>57</v>
      </c>
    </row>
    <row r="42" spans="1:49">
      <c r="A42" s="34" t="s">
        <v>42</v>
      </c>
      <c r="B42" s="4"/>
      <c r="C42" s="4"/>
      <c r="D42" s="4"/>
      <c r="E42" s="4"/>
      <c r="F42" s="4">
        <v>1</v>
      </c>
      <c r="G42" s="4">
        <v>3</v>
      </c>
      <c r="H42" s="4">
        <v>1</v>
      </c>
      <c r="I42" s="4"/>
      <c r="J42" s="4"/>
      <c r="K42" s="4">
        <v>1</v>
      </c>
      <c r="L42" s="4">
        <v>2</v>
      </c>
      <c r="M42" s="4">
        <v>1</v>
      </c>
      <c r="N42" s="4"/>
      <c r="O42" s="4">
        <v>3</v>
      </c>
      <c r="P42" s="4"/>
      <c r="Q42" s="4">
        <v>5</v>
      </c>
      <c r="R42" s="4">
        <v>4</v>
      </c>
      <c r="S42" s="4"/>
      <c r="T42" s="4">
        <v>5</v>
      </c>
      <c r="U42" s="4">
        <v>2</v>
      </c>
      <c r="V42" s="4">
        <v>28</v>
      </c>
      <c r="Y42" s="34" t="s">
        <v>42</v>
      </c>
      <c r="Z42" s="4">
        <f t="shared" si="1"/>
        <v>1</v>
      </c>
      <c r="AA42" s="4">
        <f t="shared" si="14"/>
        <v>0</v>
      </c>
      <c r="AB42" s="4">
        <f t="shared" si="15"/>
        <v>0</v>
      </c>
      <c r="AC42" s="4">
        <f t="shared" si="16"/>
        <v>0</v>
      </c>
      <c r="AD42" s="4">
        <f t="shared" si="17"/>
        <v>1</v>
      </c>
      <c r="AE42" s="4">
        <f t="shared" si="18"/>
        <v>3</v>
      </c>
      <c r="AF42" s="4">
        <f t="shared" si="19"/>
        <v>1</v>
      </c>
      <c r="AG42" s="4">
        <f t="shared" si="20"/>
        <v>0</v>
      </c>
      <c r="AH42" s="4">
        <f t="shared" si="21"/>
        <v>0</v>
      </c>
      <c r="AI42" s="4">
        <f t="shared" si="3"/>
        <v>4</v>
      </c>
      <c r="AJ42" s="4">
        <f t="shared" si="4"/>
        <v>4</v>
      </c>
      <c r="AK42" s="4">
        <f t="shared" si="5"/>
        <v>1</v>
      </c>
      <c r="AL42" s="4">
        <f t="shared" si="6"/>
        <v>0</v>
      </c>
      <c r="AM42" s="4">
        <f t="shared" si="7"/>
        <v>4</v>
      </c>
      <c r="AN42" s="4">
        <f t="shared" si="8"/>
        <v>0</v>
      </c>
      <c r="AO42" s="4">
        <f t="shared" si="9"/>
        <v>8</v>
      </c>
      <c r="AP42" s="4">
        <f t="shared" si="10"/>
        <v>4</v>
      </c>
      <c r="AQ42" s="4">
        <f t="shared" si="11"/>
        <v>2</v>
      </c>
      <c r="AR42" s="4">
        <f t="shared" si="12"/>
        <v>6</v>
      </c>
      <c r="AS42" s="4">
        <f t="shared" si="13"/>
        <v>5</v>
      </c>
      <c r="AT42" s="35">
        <f t="shared" si="2"/>
        <v>44</v>
      </c>
      <c r="AW42" s="81">
        <v>44</v>
      </c>
    </row>
    <row r="43" spans="1:49">
      <c r="A43" s="34" t="s">
        <v>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>
        <v>2</v>
      </c>
      <c r="M43" s="4"/>
      <c r="N43" s="4"/>
      <c r="O43" s="4"/>
      <c r="P43" s="4"/>
      <c r="Q43" s="4">
        <v>1</v>
      </c>
      <c r="R43" s="4"/>
      <c r="S43" s="4"/>
      <c r="T43" s="4"/>
      <c r="U43" s="4">
        <v>2</v>
      </c>
      <c r="V43" s="4">
        <v>5</v>
      </c>
      <c r="Y43" s="34" t="s">
        <v>43</v>
      </c>
      <c r="Z43" s="4">
        <f t="shared" si="1"/>
        <v>0</v>
      </c>
      <c r="AA43" s="4">
        <f t="shared" si="14"/>
        <v>0</v>
      </c>
      <c r="AB43" s="4">
        <f t="shared" si="15"/>
        <v>0</v>
      </c>
      <c r="AC43" s="4">
        <f t="shared" si="16"/>
        <v>0</v>
      </c>
      <c r="AD43" s="4">
        <f t="shared" si="17"/>
        <v>0</v>
      </c>
      <c r="AE43" s="4">
        <f t="shared" si="18"/>
        <v>0</v>
      </c>
      <c r="AF43" s="4">
        <f t="shared" si="19"/>
        <v>0</v>
      </c>
      <c r="AG43" s="4">
        <f t="shared" si="20"/>
        <v>0</v>
      </c>
      <c r="AH43" s="4">
        <f t="shared" si="21"/>
        <v>0</v>
      </c>
      <c r="AI43" s="4">
        <f t="shared" si="3"/>
        <v>1</v>
      </c>
      <c r="AJ43" s="4">
        <f t="shared" si="4"/>
        <v>3</v>
      </c>
      <c r="AK43" s="4">
        <f t="shared" si="5"/>
        <v>0</v>
      </c>
      <c r="AL43" s="4">
        <f t="shared" si="6"/>
        <v>0</v>
      </c>
      <c r="AM43" s="4">
        <f t="shared" si="7"/>
        <v>2</v>
      </c>
      <c r="AN43" s="4">
        <f t="shared" si="8"/>
        <v>0</v>
      </c>
      <c r="AO43" s="4">
        <f t="shared" si="9"/>
        <v>1</v>
      </c>
      <c r="AP43" s="4">
        <f t="shared" si="10"/>
        <v>2</v>
      </c>
      <c r="AQ43" s="4">
        <f t="shared" si="11"/>
        <v>0</v>
      </c>
      <c r="AR43" s="4">
        <f t="shared" si="12"/>
        <v>2</v>
      </c>
      <c r="AS43" s="4">
        <f t="shared" si="13"/>
        <v>2</v>
      </c>
      <c r="AT43" s="35">
        <f t="shared" si="2"/>
        <v>13</v>
      </c>
      <c r="AV43" s="81">
        <v>13</v>
      </c>
    </row>
    <row r="44" spans="1:49" ht="22.5">
      <c r="A44" s="29" t="s">
        <v>15</v>
      </c>
      <c r="B44" s="32"/>
      <c r="C44" s="32"/>
      <c r="D44" s="32"/>
      <c r="E44" s="32">
        <v>3</v>
      </c>
      <c r="F44" s="32">
        <v>2</v>
      </c>
      <c r="G44" s="32"/>
      <c r="H44" s="32"/>
      <c r="I44" s="32">
        <v>4</v>
      </c>
      <c r="J44" s="32">
        <v>2</v>
      </c>
      <c r="K44" s="32">
        <v>3</v>
      </c>
      <c r="L44" s="32">
        <v>6</v>
      </c>
      <c r="M44" s="32">
        <v>3</v>
      </c>
      <c r="N44" s="32"/>
      <c r="O44" s="32">
        <v>4</v>
      </c>
      <c r="P44" s="32"/>
      <c r="Q44" s="32"/>
      <c r="R44" s="32">
        <v>3</v>
      </c>
      <c r="S44" s="32">
        <v>2</v>
      </c>
      <c r="T44" s="32">
        <v>5</v>
      </c>
      <c r="U44" s="32"/>
      <c r="V44" s="32">
        <v>37</v>
      </c>
      <c r="Y44" s="29" t="s">
        <v>15</v>
      </c>
      <c r="Z44" s="32">
        <f t="shared" si="1"/>
        <v>0</v>
      </c>
      <c r="AA44" s="32">
        <f t="shared" si="14"/>
        <v>0</v>
      </c>
      <c r="AB44" s="32">
        <f t="shared" si="15"/>
        <v>0</v>
      </c>
      <c r="AC44" s="32">
        <f t="shared" si="16"/>
        <v>6</v>
      </c>
      <c r="AD44" s="32">
        <f t="shared" si="17"/>
        <v>3</v>
      </c>
      <c r="AE44" s="32">
        <f t="shared" si="18"/>
        <v>0</v>
      </c>
      <c r="AF44" s="32">
        <f t="shared" si="19"/>
        <v>2</v>
      </c>
      <c r="AG44" s="32">
        <f t="shared" si="20"/>
        <v>6</v>
      </c>
      <c r="AH44" s="32">
        <f t="shared" si="21"/>
        <v>4</v>
      </c>
      <c r="AI44" s="32">
        <f t="shared" si="3"/>
        <v>5</v>
      </c>
      <c r="AJ44" s="32">
        <f t="shared" si="4"/>
        <v>8</v>
      </c>
      <c r="AK44" s="32">
        <f t="shared" si="5"/>
        <v>3</v>
      </c>
      <c r="AL44" s="32">
        <f t="shared" si="6"/>
        <v>0</v>
      </c>
      <c r="AM44" s="32">
        <f t="shared" si="7"/>
        <v>6</v>
      </c>
      <c r="AN44" s="32">
        <f t="shared" si="8"/>
        <v>0</v>
      </c>
      <c r="AO44" s="32">
        <f t="shared" si="9"/>
        <v>0</v>
      </c>
      <c r="AP44" s="32">
        <f t="shared" si="10"/>
        <v>4</v>
      </c>
      <c r="AQ44" s="32">
        <f t="shared" si="11"/>
        <v>2</v>
      </c>
      <c r="AR44" s="32">
        <f t="shared" si="12"/>
        <v>7</v>
      </c>
      <c r="AS44" s="32">
        <f t="shared" si="13"/>
        <v>0</v>
      </c>
      <c r="AT44" s="33">
        <f t="shared" si="2"/>
        <v>56</v>
      </c>
    </row>
    <row r="45" spans="1:49">
      <c r="A45" s="34" t="s">
        <v>42</v>
      </c>
      <c r="B45" s="4"/>
      <c r="C45" s="4"/>
      <c r="D45" s="4"/>
      <c r="E45" s="4">
        <v>2</v>
      </c>
      <c r="F45" s="4"/>
      <c r="G45" s="4"/>
      <c r="H45" s="4"/>
      <c r="I45" s="4">
        <v>4</v>
      </c>
      <c r="J45" s="4">
        <v>1</v>
      </c>
      <c r="K45" s="4">
        <v>2</v>
      </c>
      <c r="L45" s="4">
        <v>4</v>
      </c>
      <c r="M45" s="4">
        <v>2</v>
      </c>
      <c r="N45" s="4"/>
      <c r="O45" s="4">
        <v>4</v>
      </c>
      <c r="P45" s="4"/>
      <c r="Q45" s="4"/>
      <c r="R45" s="4">
        <v>3</v>
      </c>
      <c r="S45" s="4">
        <v>1</v>
      </c>
      <c r="T45" s="4">
        <v>5</v>
      </c>
      <c r="U45" s="4"/>
      <c r="V45" s="4">
        <v>28</v>
      </c>
      <c r="Y45" s="34" t="s">
        <v>42</v>
      </c>
      <c r="Z45" s="4">
        <f t="shared" si="1"/>
        <v>0</v>
      </c>
      <c r="AA45" s="4">
        <f t="shared" si="14"/>
        <v>0</v>
      </c>
      <c r="AB45" s="4">
        <f t="shared" si="15"/>
        <v>0</v>
      </c>
      <c r="AC45" s="4">
        <f t="shared" si="16"/>
        <v>3</v>
      </c>
      <c r="AD45" s="4">
        <f t="shared" si="17"/>
        <v>1</v>
      </c>
      <c r="AE45" s="4">
        <f t="shared" si="18"/>
        <v>0</v>
      </c>
      <c r="AF45" s="4">
        <f t="shared" si="19"/>
        <v>1</v>
      </c>
      <c r="AG45" s="4">
        <f t="shared" si="20"/>
        <v>6</v>
      </c>
      <c r="AH45" s="4">
        <f t="shared" si="21"/>
        <v>3</v>
      </c>
      <c r="AI45" s="4">
        <f t="shared" si="3"/>
        <v>4</v>
      </c>
      <c r="AJ45" s="4">
        <f t="shared" si="4"/>
        <v>5</v>
      </c>
      <c r="AK45" s="4">
        <f t="shared" si="5"/>
        <v>2</v>
      </c>
      <c r="AL45" s="4">
        <f t="shared" si="6"/>
        <v>0</v>
      </c>
      <c r="AM45" s="4">
        <f t="shared" si="7"/>
        <v>6</v>
      </c>
      <c r="AN45" s="4">
        <f t="shared" si="8"/>
        <v>0</v>
      </c>
      <c r="AO45" s="4">
        <f t="shared" si="9"/>
        <v>0</v>
      </c>
      <c r="AP45" s="4">
        <f t="shared" si="10"/>
        <v>4</v>
      </c>
      <c r="AQ45" s="4">
        <f t="shared" si="11"/>
        <v>1</v>
      </c>
      <c r="AR45" s="4">
        <f t="shared" si="12"/>
        <v>6</v>
      </c>
      <c r="AS45" s="4">
        <f t="shared" si="13"/>
        <v>0</v>
      </c>
      <c r="AT45" s="35">
        <f t="shared" si="2"/>
        <v>42</v>
      </c>
      <c r="AW45" s="81">
        <v>42</v>
      </c>
    </row>
    <row r="46" spans="1:49">
      <c r="A46" s="34" t="s">
        <v>43</v>
      </c>
      <c r="B46" s="4"/>
      <c r="C46" s="4"/>
      <c r="D46" s="4"/>
      <c r="E46" s="4">
        <v>1</v>
      </c>
      <c r="F46" s="4">
        <v>2</v>
      </c>
      <c r="G46" s="4"/>
      <c r="H46" s="4"/>
      <c r="I46" s="4"/>
      <c r="J46" s="4">
        <v>1</v>
      </c>
      <c r="K46" s="4">
        <v>1</v>
      </c>
      <c r="L46" s="4">
        <v>2</v>
      </c>
      <c r="M46" s="4">
        <v>1</v>
      </c>
      <c r="N46" s="4"/>
      <c r="O46" s="4"/>
      <c r="P46" s="4"/>
      <c r="Q46" s="4"/>
      <c r="R46" s="4"/>
      <c r="S46" s="4">
        <v>1</v>
      </c>
      <c r="T46" s="4"/>
      <c r="U46" s="4"/>
      <c r="V46" s="4">
        <v>9</v>
      </c>
      <c r="Y46" s="34" t="s">
        <v>43</v>
      </c>
      <c r="Z46" s="4">
        <f t="shared" si="1"/>
        <v>0</v>
      </c>
      <c r="AA46" s="4">
        <f t="shared" si="14"/>
        <v>0</v>
      </c>
      <c r="AB46" s="4">
        <f t="shared" si="15"/>
        <v>0</v>
      </c>
      <c r="AC46" s="4">
        <f t="shared" si="16"/>
        <v>3</v>
      </c>
      <c r="AD46" s="4">
        <f t="shared" si="17"/>
        <v>2</v>
      </c>
      <c r="AE46" s="4">
        <f t="shared" si="18"/>
        <v>0</v>
      </c>
      <c r="AF46" s="4">
        <f t="shared" si="19"/>
        <v>1</v>
      </c>
      <c r="AG46" s="4">
        <f t="shared" si="20"/>
        <v>0</v>
      </c>
      <c r="AH46" s="4">
        <f t="shared" si="21"/>
        <v>1</v>
      </c>
      <c r="AI46" s="4">
        <f t="shared" si="3"/>
        <v>1</v>
      </c>
      <c r="AJ46" s="4">
        <f t="shared" si="4"/>
        <v>3</v>
      </c>
      <c r="AK46" s="4">
        <f t="shared" si="5"/>
        <v>1</v>
      </c>
      <c r="AL46" s="4">
        <f t="shared" si="6"/>
        <v>0</v>
      </c>
      <c r="AM46" s="4">
        <f t="shared" si="7"/>
        <v>0</v>
      </c>
      <c r="AN46" s="4">
        <f t="shared" si="8"/>
        <v>0</v>
      </c>
      <c r="AO46" s="4">
        <f t="shared" si="9"/>
        <v>0</v>
      </c>
      <c r="AP46" s="4">
        <f t="shared" si="10"/>
        <v>0</v>
      </c>
      <c r="AQ46" s="4">
        <f t="shared" si="11"/>
        <v>1</v>
      </c>
      <c r="AR46" s="4">
        <f t="shared" si="12"/>
        <v>1</v>
      </c>
      <c r="AS46" s="4">
        <f t="shared" si="13"/>
        <v>0</v>
      </c>
      <c r="AT46" s="35">
        <f t="shared" si="2"/>
        <v>14</v>
      </c>
      <c r="AV46" s="81">
        <v>14</v>
      </c>
    </row>
    <row r="47" spans="1:49" ht="22.5">
      <c r="A47" s="29" t="s">
        <v>16</v>
      </c>
      <c r="B47" s="32">
        <v>1</v>
      </c>
      <c r="C47" s="32"/>
      <c r="D47" s="32">
        <v>2</v>
      </c>
      <c r="E47" s="32">
        <v>7</v>
      </c>
      <c r="F47" s="32">
        <v>1</v>
      </c>
      <c r="G47" s="32"/>
      <c r="H47" s="32"/>
      <c r="I47" s="32"/>
      <c r="J47" s="32"/>
      <c r="K47" s="32">
        <v>3</v>
      </c>
      <c r="L47" s="32"/>
      <c r="M47" s="32"/>
      <c r="N47" s="32"/>
      <c r="O47" s="32">
        <v>5</v>
      </c>
      <c r="P47" s="32"/>
      <c r="Q47" s="32">
        <v>5</v>
      </c>
      <c r="R47" s="32">
        <v>4</v>
      </c>
      <c r="S47" s="32">
        <v>2</v>
      </c>
      <c r="T47" s="32">
        <v>4</v>
      </c>
      <c r="U47" s="32">
        <v>1</v>
      </c>
      <c r="V47" s="32">
        <v>35</v>
      </c>
      <c r="Y47" s="29" t="s">
        <v>16</v>
      </c>
      <c r="Z47" s="32">
        <f t="shared" si="1"/>
        <v>1</v>
      </c>
      <c r="AA47" s="32">
        <f t="shared" si="14"/>
        <v>0</v>
      </c>
      <c r="AB47" s="32">
        <f t="shared" si="15"/>
        <v>4</v>
      </c>
      <c r="AC47" s="32">
        <f t="shared" si="16"/>
        <v>11</v>
      </c>
      <c r="AD47" s="32">
        <f t="shared" si="17"/>
        <v>2</v>
      </c>
      <c r="AE47" s="32">
        <f t="shared" si="18"/>
        <v>0</v>
      </c>
      <c r="AF47" s="32">
        <f t="shared" si="19"/>
        <v>2</v>
      </c>
      <c r="AG47" s="32">
        <f t="shared" si="20"/>
        <v>0</v>
      </c>
      <c r="AH47" s="32">
        <f t="shared" si="21"/>
        <v>0</v>
      </c>
      <c r="AI47" s="32">
        <f t="shared" si="3"/>
        <v>6</v>
      </c>
      <c r="AJ47" s="32">
        <f t="shared" si="4"/>
        <v>0</v>
      </c>
      <c r="AK47" s="32">
        <f t="shared" si="5"/>
        <v>0</v>
      </c>
      <c r="AL47" s="32">
        <f t="shared" si="6"/>
        <v>0</v>
      </c>
      <c r="AM47" s="32">
        <f t="shared" si="7"/>
        <v>7</v>
      </c>
      <c r="AN47" s="32">
        <f t="shared" si="8"/>
        <v>0</v>
      </c>
      <c r="AO47" s="32">
        <f t="shared" si="9"/>
        <v>7</v>
      </c>
      <c r="AP47" s="32">
        <f t="shared" si="10"/>
        <v>7</v>
      </c>
      <c r="AQ47" s="32">
        <f t="shared" si="11"/>
        <v>3</v>
      </c>
      <c r="AR47" s="32">
        <f t="shared" si="12"/>
        <v>6</v>
      </c>
      <c r="AS47" s="32">
        <f t="shared" si="13"/>
        <v>1</v>
      </c>
      <c r="AT47" s="33">
        <f t="shared" si="2"/>
        <v>57</v>
      </c>
    </row>
    <row r="48" spans="1:49">
      <c r="A48" s="34" t="s">
        <v>42</v>
      </c>
      <c r="B48" s="4">
        <v>1</v>
      </c>
      <c r="C48" s="4"/>
      <c r="D48" s="4">
        <v>2</v>
      </c>
      <c r="E48" s="4">
        <v>2</v>
      </c>
      <c r="F48" s="4">
        <v>1</v>
      </c>
      <c r="G48" s="4"/>
      <c r="H48" s="4"/>
      <c r="I48" s="4"/>
      <c r="J48" s="4"/>
      <c r="K48" s="4">
        <v>2</v>
      </c>
      <c r="L48" s="4"/>
      <c r="M48" s="4"/>
      <c r="N48" s="4"/>
      <c r="O48" s="4">
        <v>4</v>
      </c>
      <c r="P48" s="4"/>
      <c r="Q48" s="4">
        <v>4</v>
      </c>
      <c r="R48" s="4">
        <v>4</v>
      </c>
      <c r="S48" s="4">
        <v>2</v>
      </c>
      <c r="T48" s="4">
        <v>4</v>
      </c>
      <c r="U48" s="4"/>
      <c r="V48" s="4">
        <v>26</v>
      </c>
      <c r="Y48" s="34" t="s">
        <v>42</v>
      </c>
      <c r="Z48" s="4">
        <f t="shared" si="1"/>
        <v>1</v>
      </c>
      <c r="AA48" s="4">
        <f t="shared" si="14"/>
        <v>0</v>
      </c>
      <c r="AB48" s="4">
        <f t="shared" si="15"/>
        <v>4</v>
      </c>
      <c r="AC48" s="4">
        <f t="shared" si="16"/>
        <v>5</v>
      </c>
      <c r="AD48" s="4">
        <f t="shared" si="17"/>
        <v>2</v>
      </c>
      <c r="AE48" s="4">
        <f t="shared" si="18"/>
        <v>0</v>
      </c>
      <c r="AF48" s="4">
        <f t="shared" si="19"/>
        <v>1</v>
      </c>
      <c r="AG48" s="4">
        <f t="shared" si="20"/>
        <v>0</v>
      </c>
      <c r="AH48" s="4">
        <f t="shared" si="21"/>
        <v>0</v>
      </c>
      <c r="AI48" s="4">
        <f t="shared" si="3"/>
        <v>5</v>
      </c>
      <c r="AJ48" s="4">
        <f t="shared" si="4"/>
        <v>0</v>
      </c>
      <c r="AK48" s="4">
        <f t="shared" si="5"/>
        <v>0</v>
      </c>
      <c r="AL48" s="4">
        <f t="shared" si="6"/>
        <v>0</v>
      </c>
      <c r="AM48" s="4">
        <f t="shared" si="7"/>
        <v>5</v>
      </c>
      <c r="AN48" s="4">
        <f t="shared" si="8"/>
        <v>0</v>
      </c>
      <c r="AO48" s="4">
        <f t="shared" si="9"/>
        <v>6</v>
      </c>
      <c r="AP48" s="4">
        <f t="shared" si="10"/>
        <v>7</v>
      </c>
      <c r="AQ48" s="4">
        <f t="shared" si="11"/>
        <v>3</v>
      </c>
      <c r="AR48" s="4">
        <f t="shared" si="12"/>
        <v>5</v>
      </c>
      <c r="AS48" s="4">
        <f t="shared" si="13"/>
        <v>0</v>
      </c>
      <c r="AT48" s="35">
        <f t="shared" si="2"/>
        <v>44</v>
      </c>
      <c r="AW48" s="81">
        <v>44</v>
      </c>
    </row>
    <row r="49" spans="1:50">
      <c r="A49" s="34" t="s">
        <v>43</v>
      </c>
      <c r="B49" s="4"/>
      <c r="C49" s="4"/>
      <c r="D49" s="4"/>
      <c r="E49" s="4">
        <v>5</v>
      </c>
      <c r="F49" s="4"/>
      <c r="G49" s="4"/>
      <c r="H49" s="4"/>
      <c r="I49" s="4"/>
      <c r="J49" s="4"/>
      <c r="K49" s="4">
        <v>1</v>
      </c>
      <c r="L49" s="4"/>
      <c r="M49" s="4"/>
      <c r="N49" s="4"/>
      <c r="O49" s="4">
        <v>1</v>
      </c>
      <c r="P49" s="4"/>
      <c r="Q49" s="4">
        <v>1</v>
      </c>
      <c r="R49" s="4"/>
      <c r="S49" s="4"/>
      <c r="T49" s="4"/>
      <c r="U49" s="4">
        <v>1</v>
      </c>
      <c r="V49" s="4">
        <v>9</v>
      </c>
      <c r="Y49" s="34" t="s">
        <v>43</v>
      </c>
      <c r="Z49" s="4">
        <f t="shared" si="1"/>
        <v>0</v>
      </c>
      <c r="AA49" s="4">
        <f t="shared" si="14"/>
        <v>0</v>
      </c>
      <c r="AB49" s="4">
        <f t="shared" si="15"/>
        <v>0</v>
      </c>
      <c r="AC49" s="4">
        <f t="shared" si="16"/>
        <v>6</v>
      </c>
      <c r="AD49" s="4">
        <f t="shared" si="17"/>
        <v>0</v>
      </c>
      <c r="AE49" s="4">
        <f t="shared" si="18"/>
        <v>0</v>
      </c>
      <c r="AF49" s="4">
        <f t="shared" si="19"/>
        <v>1</v>
      </c>
      <c r="AG49" s="4">
        <f t="shared" si="20"/>
        <v>0</v>
      </c>
      <c r="AH49" s="4">
        <f t="shared" si="21"/>
        <v>0</v>
      </c>
      <c r="AI49" s="4">
        <f t="shared" si="3"/>
        <v>1</v>
      </c>
      <c r="AJ49" s="4">
        <f t="shared" si="4"/>
        <v>0</v>
      </c>
      <c r="AK49" s="4">
        <f t="shared" si="5"/>
        <v>0</v>
      </c>
      <c r="AL49" s="4">
        <f t="shared" si="6"/>
        <v>0</v>
      </c>
      <c r="AM49" s="4">
        <f t="shared" si="7"/>
        <v>2</v>
      </c>
      <c r="AN49" s="4">
        <f t="shared" si="8"/>
        <v>0</v>
      </c>
      <c r="AO49" s="4">
        <f t="shared" si="9"/>
        <v>1</v>
      </c>
      <c r="AP49" s="4">
        <f t="shared" si="10"/>
        <v>0</v>
      </c>
      <c r="AQ49" s="4">
        <f t="shared" si="11"/>
        <v>0</v>
      </c>
      <c r="AR49" s="4">
        <f t="shared" si="12"/>
        <v>1</v>
      </c>
      <c r="AS49" s="4">
        <f t="shared" si="13"/>
        <v>1</v>
      </c>
      <c r="AT49" s="35">
        <f t="shared" si="2"/>
        <v>13</v>
      </c>
      <c r="AV49" s="81">
        <v>13</v>
      </c>
    </row>
    <row r="50" spans="1:50" ht="22.5">
      <c r="A50" s="29" t="s">
        <v>17</v>
      </c>
      <c r="B50" s="32">
        <v>1</v>
      </c>
      <c r="C50" s="32">
        <v>1</v>
      </c>
      <c r="D50" s="32">
        <v>1</v>
      </c>
      <c r="E50" s="32"/>
      <c r="F50" s="32"/>
      <c r="G50" s="32"/>
      <c r="H50" s="32"/>
      <c r="I50" s="32"/>
      <c r="J50" s="32"/>
      <c r="K50" s="32">
        <v>2</v>
      </c>
      <c r="L50" s="32"/>
      <c r="M50" s="32"/>
      <c r="N50" s="32"/>
      <c r="O50" s="32"/>
      <c r="P50" s="32"/>
      <c r="Q50" s="32">
        <v>2</v>
      </c>
      <c r="R50" s="32">
        <v>2</v>
      </c>
      <c r="S50" s="32"/>
      <c r="T50" s="32"/>
      <c r="U50" s="32"/>
      <c r="V50" s="32">
        <v>9</v>
      </c>
      <c r="Y50" s="29" t="s">
        <v>17</v>
      </c>
      <c r="Z50" s="32">
        <f t="shared" si="1"/>
        <v>2</v>
      </c>
      <c r="AA50" s="32">
        <f t="shared" si="14"/>
        <v>3</v>
      </c>
      <c r="AB50" s="32">
        <f t="shared" si="15"/>
        <v>1</v>
      </c>
      <c r="AC50" s="32">
        <f t="shared" si="16"/>
        <v>0</v>
      </c>
      <c r="AD50" s="32">
        <f t="shared" si="17"/>
        <v>0</v>
      </c>
      <c r="AE50" s="32">
        <f t="shared" si="18"/>
        <v>0</v>
      </c>
      <c r="AF50" s="32">
        <f t="shared" si="19"/>
        <v>0</v>
      </c>
      <c r="AG50" s="32">
        <f t="shared" si="20"/>
        <v>0</v>
      </c>
      <c r="AH50" s="32">
        <f t="shared" si="21"/>
        <v>1</v>
      </c>
      <c r="AI50" s="32">
        <f t="shared" si="3"/>
        <v>5</v>
      </c>
      <c r="AJ50" s="32">
        <f t="shared" si="4"/>
        <v>0</v>
      </c>
      <c r="AK50" s="32">
        <f t="shared" si="5"/>
        <v>0</v>
      </c>
      <c r="AL50" s="32">
        <f t="shared" si="6"/>
        <v>0</v>
      </c>
      <c r="AM50" s="32">
        <f t="shared" si="7"/>
        <v>0</v>
      </c>
      <c r="AN50" s="32">
        <f t="shared" si="8"/>
        <v>0</v>
      </c>
      <c r="AO50" s="32">
        <f t="shared" si="9"/>
        <v>2</v>
      </c>
      <c r="AP50" s="32">
        <f t="shared" si="10"/>
        <v>2</v>
      </c>
      <c r="AQ50" s="32">
        <f t="shared" si="11"/>
        <v>0</v>
      </c>
      <c r="AR50" s="32">
        <f t="shared" si="12"/>
        <v>0</v>
      </c>
      <c r="AS50" s="32">
        <f t="shared" si="13"/>
        <v>0</v>
      </c>
      <c r="AT50" s="33">
        <f t="shared" si="2"/>
        <v>16</v>
      </c>
    </row>
    <row r="51" spans="1:50">
      <c r="A51" s="34" t="s">
        <v>42</v>
      </c>
      <c r="B51" s="4"/>
      <c r="C51" s="4">
        <v>1</v>
      </c>
      <c r="D51" s="4">
        <v>1</v>
      </c>
      <c r="E51" s="4"/>
      <c r="F51" s="4"/>
      <c r="G51" s="4"/>
      <c r="H51" s="4"/>
      <c r="I51" s="4"/>
      <c r="J51" s="4"/>
      <c r="K51" s="4">
        <v>1</v>
      </c>
      <c r="L51" s="4"/>
      <c r="M51" s="4"/>
      <c r="N51" s="4"/>
      <c r="O51" s="4"/>
      <c r="P51" s="4"/>
      <c r="Q51" s="4">
        <v>2</v>
      </c>
      <c r="R51" s="4">
        <v>2</v>
      </c>
      <c r="S51" s="4"/>
      <c r="T51" s="4"/>
      <c r="U51" s="4"/>
      <c r="V51" s="4">
        <v>7</v>
      </c>
      <c r="Y51" s="34" t="s">
        <v>42</v>
      </c>
      <c r="Z51" s="4">
        <f t="shared" si="1"/>
        <v>1</v>
      </c>
      <c r="AA51" s="4">
        <f t="shared" si="14"/>
        <v>2</v>
      </c>
      <c r="AB51" s="4">
        <f t="shared" si="15"/>
        <v>1</v>
      </c>
      <c r="AC51" s="4">
        <f t="shared" si="16"/>
        <v>0</v>
      </c>
      <c r="AD51" s="4">
        <f t="shared" si="17"/>
        <v>0</v>
      </c>
      <c r="AE51" s="4">
        <f t="shared" si="18"/>
        <v>0</v>
      </c>
      <c r="AF51" s="4">
        <f t="shared" si="19"/>
        <v>0</v>
      </c>
      <c r="AG51" s="4">
        <f t="shared" si="20"/>
        <v>0</v>
      </c>
      <c r="AH51" s="4">
        <f t="shared" si="21"/>
        <v>0</v>
      </c>
      <c r="AI51" s="4">
        <f t="shared" si="3"/>
        <v>4</v>
      </c>
      <c r="AJ51" s="4">
        <f t="shared" si="4"/>
        <v>0</v>
      </c>
      <c r="AK51" s="4">
        <f t="shared" si="5"/>
        <v>0</v>
      </c>
      <c r="AL51" s="4">
        <f t="shared" si="6"/>
        <v>0</v>
      </c>
      <c r="AM51" s="4">
        <f t="shared" si="7"/>
        <v>0</v>
      </c>
      <c r="AN51" s="4">
        <f t="shared" si="8"/>
        <v>0</v>
      </c>
      <c r="AO51" s="4">
        <f t="shared" si="9"/>
        <v>2</v>
      </c>
      <c r="AP51" s="4">
        <f t="shared" si="10"/>
        <v>2</v>
      </c>
      <c r="AQ51" s="4">
        <f t="shared" si="11"/>
        <v>0</v>
      </c>
      <c r="AR51" s="4">
        <f t="shared" si="12"/>
        <v>0</v>
      </c>
      <c r="AS51" s="4">
        <f t="shared" si="13"/>
        <v>0</v>
      </c>
      <c r="AT51" s="35">
        <f t="shared" si="2"/>
        <v>12</v>
      </c>
      <c r="AW51" s="81">
        <v>12</v>
      </c>
    </row>
    <row r="52" spans="1:50">
      <c r="A52" s="34" t="s">
        <v>43</v>
      </c>
      <c r="B52" s="4">
        <v>1</v>
      </c>
      <c r="C52" s="4"/>
      <c r="D52" s="4"/>
      <c r="E52" s="4"/>
      <c r="F52" s="4"/>
      <c r="G52" s="4"/>
      <c r="H52" s="4"/>
      <c r="I52" s="4"/>
      <c r="J52" s="4"/>
      <c r="K52" s="4">
        <v>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>
        <v>2</v>
      </c>
      <c r="Y52" s="34" t="s">
        <v>43</v>
      </c>
      <c r="Z52" s="4">
        <f t="shared" si="1"/>
        <v>1</v>
      </c>
      <c r="AA52" s="4">
        <f t="shared" si="14"/>
        <v>1</v>
      </c>
      <c r="AB52" s="4">
        <f t="shared" si="15"/>
        <v>0</v>
      </c>
      <c r="AC52" s="4">
        <f t="shared" si="16"/>
        <v>0</v>
      </c>
      <c r="AD52" s="4">
        <f t="shared" si="17"/>
        <v>0</v>
      </c>
      <c r="AE52" s="4">
        <f t="shared" si="18"/>
        <v>0</v>
      </c>
      <c r="AF52" s="4">
        <f t="shared" si="19"/>
        <v>0</v>
      </c>
      <c r="AG52" s="4">
        <f t="shared" si="20"/>
        <v>0</v>
      </c>
      <c r="AH52" s="4">
        <f t="shared" si="21"/>
        <v>1</v>
      </c>
      <c r="AI52" s="4">
        <f t="shared" si="3"/>
        <v>1</v>
      </c>
      <c r="AJ52" s="4">
        <f t="shared" si="4"/>
        <v>0</v>
      </c>
      <c r="AK52" s="4">
        <f t="shared" si="5"/>
        <v>0</v>
      </c>
      <c r="AL52" s="4">
        <f t="shared" si="6"/>
        <v>0</v>
      </c>
      <c r="AM52" s="4">
        <f t="shared" si="7"/>
        <v>0</v>
      </c>
      <c r="AN52" s="4">
        <f t="shared" si="8"/>
        <v>0</v>
      </c>
      <c r="AO52" s="4">
        <f t="shared" si="9"/>
        <v>0</v>
      </c>
      <c r="AP52" s="4">
        <f t="shared" si="10"/>
        <v>0</v>
      </c>
      <c r="AQ52" s="4">
        <f t="shared" si="11"/>
        <v>0</v>
      </c>
      <c r="AR52" s="4">
        <f t="shared" si="12"/>
        <v>0</v>
      </c>
      <c r="AS52" s="4">
        <f t="shared" si="13"/>
        <v>0</v>
      </c>
      <c r="AT52" s="35">
        <f t="shared" si="2"/>
        <v>4</v>
      </c>
      <c r="AV52" s="81">
        <v>4</v>
      </c>
    </row>
    <row r="53" spans="1:50" ht="22.5">
      <c r="A53" s="29" t="s">
        <v>18</v>
      </c>
      <c r="B53" s="32"/>
      <c r="C53" s="32"/>
      <c r="D53" s="32">
        <v>1</v>
      </c>
      <c r="E53" s="32">
        <v>6</v>
      </c>
      <c r="F53" s="32">
        <v>2</v>
      </c>
      <c r="G53" s="32"/>
      <c r="H53" s="32"/>
      <c r="I53" s="32"/>
      <c r="J53" s="32"/>
      <c r="K53" s="32"/>
      <c r="L53" s="32">
        <v>6</v>
      </c>
      <c r="M53" s="32"/>
      <c r="N53" s="32"/>
      <c r="O53" s="32">
        <v>6</v>
      </c>
      <c r="P53" s="32">
        <v>3</v>
      </c>
      <c r="Q53" s="32">
        <v>1</v>
      </c>
      <c r="R53" s="32">
        <v>6</v>
      </c>
      <c r="S53" s="32">
        <v>4</v>
      </c>
      <c r="T53" s="32">
        <v>3</v>
      </c>
      <c r="U53" s="32">
        <v>1</v>
      </c>
      <c r="V53" s="32">
        <v>39</v>
      </c>
      <c r="Y53" s="29" t="s">
        <v>18</v>
      </c>
      <c r="Z53" s="32">
        <f t="shared" si="1"/>
        <v>0</v>
      </c>
      <c r="AA53" s="32">
        <f t="shared" si="14"/>
        <v>1</v>
      </c>
      <c r="AB53" s="32">
        <f t="shared" si="15"/>
        <v>3</v>
      </c>
      <c r="AC53" s="32">
        <f t="shared" si="16"/>
        <v>9</v>
      </c>
      <c r="AD53" s="32">
        <f t="shared" si="17"/>
        <v>2</v>
      </c>
      <c r="AE53" s="32">
        <f t="shared" si="18"/>
        <v>0</v>
      </c>
      <c r="AF53" s="32">
        <f t="shared" si="19"/>
        <v>0</v>
      </c>
      <c r="AG53" s="32">
        <f t="shared" si="20"/>
        <v>0</v>
      </c>
      <c r="AH53" s="32">
        <f t="shared" si="21"/>
        <v>0</v>
      </c>
      <c r="AI53" s="32">
        <f t="shared" si="3"/>
        <v>0</v>
      </c>
      <c r="AJ53" s="32">
        <f t="shared" si="4"/>
        <v>9</v>
      </c>
      <c r="AK53" s="32">
        <f t="shared" si="5"/>
        <v>0</v>
      </c>
      <c r="AL53" s="32">
        <f t="shared" si="6"/>
        <v>1</v>
      </c>
      <c r="AM53" s="32">
        <f t="shared" si="7"/>
        <v>7</v>
      </c>
      <c r="AN53" s="32">
        <f t="shared" si="8"/>
        <v>5</v>
      </c>
      <c r="AO53" s="32">
        <f t="shared" si="9"/>
        <v>1</v>
      </c>
      <c r="AP53" s="32">
        <f t="shared" si="10"/>
        <v>8</v>
      </c>
      <c r="AQ53" s="32">
        <f t="shared" si="11"/>
        <v>6</v>
      </c>
      <c r="AR53" s="32">
        <f t="shared" si="12"/>
        <v>4</v>
      </c>
      <c r="AS53" s="32">
        <f t="shared" si="13"/>
        <v>1</v>
      </c>
      <c r="AT53" s="33">
        <f t="shared" si="2"/>
        <v>57</v>
      </c>
    </row>
    <row r="54" spans="1:50">
      <c r="A54" s="34" t="s">
        <v>42</v>
      </c>
      <c r="B54" s="4"/>
      <c r="C54" s="4"/>
      <c r="D54" s="4">
        <v>1</v>
      </c>
      <c r="E54" s="4">
        <v>5</v>
      </c>
      <c r="F54" s="4">
        <v>2</v>
      </c>
      <c r="G54" s="4"/>
      <c r="H54" s="4"/>
      <c r="I54" s="4"/>
      <c r="J54" s="4"/>
      <c r="K54" s="4"/>
      <c r="L54" s="4">
        <v>4</v>
      </c>
      <c r="M54" s="4"/>
      <c r="N54" s="4"/>
      <c r="O54" s="4">
        <v>5</v>
      </c>
      <c r="P54" s="4">
        <v>3</v>
      </c>
      <c r="Q54" s="4"/>
      <c r="R54" s="4">
        <v>5</v>
      </c>
      <c r="S54" s="4">
        <v>3</v>
      </c>
      <c r="T54" s="4">
        <v>2</v>
      </c>
      <c r="U54" s="4">
        <v>1</v>
      </c>
      <c r="V54" s="4">
        <v>31</v>
      </c>
      <c r="Y54" s="34" t="s">
        <v>42</v>
      </c>
      <c r="Z54" s="4">
        <f t="shared" si="1"/>
        <v>0</v>
      </c>
      <c r="AA54" s="4">
        <f t="shared" si="14"/>
        <v>1</v>
      </c>
      <c r="AB54" s="4">
        <f t="shared" si="15"/>
        <v>3</v>
      </c>
      <c r="AC54" s="4">
        <f t="shared" si="16"/>
        <v>8</v>
      </c>
      <c r="AD54" s="4">
        <f t="shared" si="17"/>
        <v>2</v>
      </c>
      <c r="AE54" s="4">
        <f t="shared" si="18"/>
        <v>0</v>
      </c>
      <c r="AF54" s="4">
        <f t="shared" si="19"/>
        <v>0</v>
      </c>
      <c r="AG54" s="4">
        <f t="shared" si="20"/>
        <v>0</v>
      </c>
      <c r="AH54" s="4">
        <f t="shared" si="21"/>
        <v>0</v>
      </c>
      <c r="AI54" s="4">
        <f t="shared" si="3"/>
        <v>0</v>
      </c>
      <c r="AJ54" s="4">
        <f t="shared" si="4"/>
        <v>7</v>
      </c>
      <c r="AK54" s="4">
        <f t="shared" si="5"/>
        <v>0</v>
      </c>
      <c r="AL54" s="4">
        <f t="shared" si="6"/>
        <v>0</v>
      </c>
      <c r="AM54" s="4">
        <f t="shared" si="7"/>
        <v>6</v>
      </c>
      <c r="AN54" s="4">
        <f t="shared" si="8"/>
        <v>5</v>
      </c>
      <c r="AO54" s="4">
        <f t="shared" si="9"/>
        <v>0</v>
      </c>
      <c r="AP54" s="4">
        <f t="shared" si="10"/>
        <v>7</v>
      </c>
      <c r="AQ54" s="4">
        <f t="shared" si="11"/>
        <v>5</v>
      </c>
      <c r="AR54" s="4">
        <f t="shared" si="12"/>
        <v>3</v>
      </c>
      <c r="AS54" s="4">
        <f t="shared" si="13"/>
        <v>1</v>
      </c>
      <c r="AT54" s="35">
        <f t="shared" si="2"/>
        <v>48</v>
      </c>
      <c r="AW54" s="81">
        <v>48</v>
      </c>
    </row>
    <row r="55" spans="1:50">
      <c r="A55" s="34" t="s">
        <v>43</v>
      </c>
      <c r="B55" s="4"/>
      <c r="C55" s="4"/>
      <c r="D55" s="4"/>
      <c r="E55" s="4">
        <v>1</v>
      </c>
      <c r="F55" s="4"/>
      <c r="G55" s="4"/>
      <c r="H55" s="4"/>
      <c r="I55" s="4"/>
      <c r="J55" s="4"/>
      <c r="K55" s="4"/>
      <c r="L55" s="4">
        <v>2</v>
      </c>
      <c r="M55" s="4"/>
      <c r="N55" s="4"/>
      <c r="O55" s="4">
        <v>1</v>
      </c>
      <c r="P55" s="4"/>
      <c r="Q55" s="4">
        <v>1</v>
      </c>
      <c r="R55" s="4">
        <v>1</v>
      </c>
      <c r="S55" s="4">
        <v>1</v>
      </c>
      <c r="T55" s="4">
        <v>1</v>
      </c>
      <c r="U55" s="4"/>
      <c r="V55" s="4">
        <v>8</v>
      </c>
      <c r="Y55" s="34" t="s">
        <v>43</v>
      </c>
      <c r="Z55" s="4">
        <f t="shared" si="1"/>
        <v>0</v>
      </c>
      <c r="AA55" s="4">
        <f t="shared" si="14"/>
        <v>0</v>
      </c>
      <c r="AB55" s="4">
        <f t="shared" si="15"/>
        <v>0</v>
      </c>
      <c r="AC55" s="4">
        <f t="shared" si="16"/>
        <v>1</v>
      </c>
      <c r="AD55" s="4">
        <f t="shared" si="17"/>
        <v>0</v>
      </c>
      <c r="AE55" s="4">
        <f t="shared" si="18"/>
        <v>0</v>
      </c>
      <c r="AF55" s="4">
        <f t="shared" si="19"/>
        <v>0</v>
      </c>
      <c r="AG55" s="4">
        <f t="shared" si="20"/>
        <v>0</v>
      </c>
      <c r="AH55" s="4">
        <f t="shared" si="21"/>
        <v>0</v>
      </c>
      <c r="AI55" s="4">
        <f t="shared" si="3"/>
        <v>0</v>
      </c>
      <c r="AJ55" s="4">
        <f t="shared" si="4"/>
        <v>2</v>
      </c>
      <c r="AK55" s="4">
        <f t="shared" si="5"/>
        <v>0</v>
      </c>
      <c r="AL55" s="4">
        <f t="shared" si="6"/>
        <v>1</v>
      </c>
      <c r="AM55" s="4">
        <f t="shared" si="7"/>
        <v>1</v>
      </c>
      <c r="AN55" s="4">
        <f t="shared" si="8"/>
        <v>0</v>
      </c>
      <c r="AO55" s="4">
        <f t="shared" si="9"/>
        <v>1</v>
      </c>
      <c r="AP55" s="4">
        <f t="shared" si="10"/>
        <v>1</v>
      </c>
      <c r="AQ55" s="4">
        <f t="shared" si="11"/>
        <v>1</v>
      </c>
      <c r="AR55" s="4">
        <f t="shared" si="12"/>
        <v>1</v>
      </c>
      <c r="AS55" s="4">
        <f t="shared" si="13"/>
        <v>0</v>
      </c>
      <c r="AT55" s="35">
        <f t="shared" si="2"/>
        <v>9</v>
      </c>
      <c r="AV55" s="81">
        <v>9</v>
      </c>
    </row>
    <row r="56" spans="1:50">
      <c r="A56" s="29" t="s">
        <v>19</v>
      </c>
      <c r="B56" s="32">
        <v>7</v>
      </c>
      <c r="C56" s="32"/>
      <c r="D56" s="32">
        <v>6</v>
      </c>
      <c r="E56" s="32">
        <v>20</v>
      </c>
      <c r="F56" s="32">
        <v>2</v>
      </c>
      <c r="G56" s="32"/>
      <c r="H56" s="32">
        <v>1</v>
      </c>
      <c r="I56" s="32">
        <v>6</v>
      </c>
      <c r="J56" s="32">
        <v>9</v>
      </c>
      <c r="K56" s="32">
        <v>9</v>
      </c>
      <c r="L56" s="32">
        <v>36</v>
      </c>
      <c r="M56" s="32">
        <v>13</v>
      </c>
      <c r="N56" s="32">
        <v>7</v>
      </c>
      <c r="O56" s="32">
        <v>22</v>
      </c>
      <c r="P56" s="32">
        <v>2</v>
      </c>
      <c r="Q56" s="32">
        <v>22</v>
      </c>
      <c r="R56" s="32">
        <v>12</v>
      </c>
      <c r="S56" s="32">
        <v>1</v>
      </c>
      <c r="T56" s="32">
        <v>36</v>
      </c>
      <c r="U56" s="32">
        <v>3</v>
      </c>
      <c r="V56" s="32">
        <v>214</v>
      </c>
      <c r="Y56" s="29" t="s">
        <v>19</v>
      </c>
      <c r="Z56" s="32">
        <f t="shared" si="1"/>
        <v>24</v>
      </c>
      <c r="AA56" s="32">
        <f t="shared" si="14"/>
        <v>4</v>
      </c>
      <c r="AB56" s="32">
        <f t="shared" si="15"/>
        <v>30</v>
      </c>
      <c r="AC56" s="32">
        <f t="shared" si="16"/>
        <v>43</v>
      </c>
      <c r="AD56" s="32">
        <f t="shared" si="17"/>
        <v>33</v>
      </c>
      <c r="AE56" s="32">
        <f t="shared" si="18"/>
        <v>5</v>
      </c>
      <c r="AF56" s="32">
        <f t="shared" si="19"/>
        <v>21</v>
      </c>
      <c r="AG56" s="32">
        <f t="shared" si="20"/>
        <v>25</v>
      </c>
      <c r="AH56" s="32">
        <f t="shared" si="21"/>
        <v>49</v>
      </c>
      <c r="AI56" s="32">
        <f t="shared" si="3"/>
        <v>35</v>
      </c>
      <c r="AJ56" s="32">
        <f t="shared" si="4"/>
        <v>71</v>
      </c>
      <c r="AK56" s="32">
        <f t="shared" si="5"/>
        <v>19</v>
      </c>
      <c r="AL56" s="32">
        <f t="shared" si="6"/>
        <v>20</v>
      </c>
      <c r="AM56" s="32">
        <f t="shared" si="7"/>
        <v>26</v>
      </c>
      <c r="AN56" s="32">
        <f t="shared" si="8"/>
        <v>8</v>
      </c>
      <c r="AO56" s="32">
        <f t="shared" si="9"/>
        <v>43</v>
      </c>
      <c r="AP56" s="32">
        <f t="shared" si="10"/>
        <v>53</v>
      </c>
      <c r="AQ56" s="32">
        <f t="shared" si="11"/>
        <v>18</v>
      </c>
      <c r="AR56" s="32">
        <f t="shared" si="12"/>
        <v>61</v>
      </c>
      <c r="AS56" s="32">
        <f t="shared" si="13"/>
        <v>12</v>
      </c>
      <c r="AT56" s="33">
        <f t="shared" si="2"/>
        <v>600</v>
      </c>
    </row>
    <row r="57" spans="1:50">
      <c r="A57" s="34" t="s">
        <v>42</v>
      </c>
      <c r="B57" s="4">
        <v>5</v>
      </c>
      <c r="C57" s="4"/>
      <c r="D57" s="4">
        <v>6</v>
      </c>
      <c r="E57" s="4">
        <v>15</v>
      </c>
      <c r="F57" s="4">
        <v>2</v>
      </c>
      <c r="G57" s="4"/>
      <c r="H57" s="4"/>
      <c r="I57" s="4">
        <v>6</v>
      </c>
      <c r="J57" s="4">
        <v>7</v>
      </c>
      <c r="K57" s="4">
        <v>9</v>
      </c>
      <c r="L57" s="4">
        <v>26</v>
      </c>
      <c r="M57" s="4">
        <v>11</v>
      </c>
      <c r="N57" s="4">
        <v>6</v>
      </c>
      <c r="O57" s="4">
        <v>15</v>
      </c>
      <c r="P57" s="4">
        <v>2</v>
      </c>
      <c r="Q57" s="4">
        <v>19</v>
      </c>
      <c r="R57" s="4">
        <v>11</v>
      </c>
      <c r="S57" s="4"/>
      <c r="T57" s="4">
        <v>31</v>
      </c>
      <c r="U57" s="4">
        <v>2</v>
      </c>
      <c r="V57" s="4">
        <v>173</v>
      </c>
      <c r="Y57" s="34" t="s">
        <v>42</v>
      </c>
      <c r="Z57" s="4">
        <f t="shared" si="1"/>
        <v>15</v>
      </c>
      <c r="AA57" s="4">
        <f t="shared" si="14"/>
        <v>4</v>
      </c>
      <c r="AB57" s="4">
        <f t="shared" si="15"/>
        <v>28</v>
      </c>
      <c r="AC57" s="4">
        <f t="shared" si="16"/>
        <v>32</v>
      </c>
      <c r="AD57" s="4">
        <f t="shared" si="17"/>
        <v>18</v>
      </c>
      <c r="AE57" s="4">
        <f t="shared" si="18"/>
        <v>4</v>
      </c>
      <c r="AF57" s="4">
        <f t="shared" si="19"/>
        <v>13</v>
      </c>
      <c r="AG57" s="4">
        <f t="shared" si="20"/>
        <v>22</v>
      </c>
      <c r="AH57" s="4">
        <f t="shared" si="21"/>
        <v>40</v>
      </c>
      <c r="AI57" s="4">
        <f t="shared" si="3"/>
        <v>35</v>
      </c>
      <c r="AJ57" s="4">
        <f t="shared" si="4"/>
        <v>47</v>
      </c>
      <c r="AK57" s="4">
        <f t="shared" si="5"/>
        <v>16</v>
      </c>
      <c r="AL57" s="4">
        <f t="shared" si="6"/>
        <v>14</v>
      </c>
      <c r="AM57" s="4">
        <f t="shared" si="7"/>
        <v>18</v>
      </c>
      <c r="AN57" s="4">
        <f t="shared" si="8"/>
        <v>8</v>
      </c>
      <c r="AO57" s="4">
        <f t="shared" si="9"/>
        <v>39</v>
      </c>
      <c r="AP57" s="4">
        <f t="shared" si="10"/>
        <v>36</v>
      </c>
      <c r="AQ57" s="4">
        <f t="shared" si="11"/>
        <v>17</v>
      </c>
      <c r="AR57" s="4">
        <f t="shared" si="12"/>
        <v>54</v>
      </c>
      <c r="AS57" s="4">
        <f t="shared" si="13"/>
        <v>10</v>
      </c>
      <c r="AT57" s="35">
        <f t="shared" si="2"/>
        <v>470</v>
      </c>
      <c r="AW57" s="81">
        <v>470</v>
      </c>
    </row>
    <row r="58" spans="1:50">
      <c r="A58" s="34" t="s">
        <v>43</v>
      </c>
      <c r="B58" s="4">
        <v>2</v>
      </c>
      <c r="C58" s="4"/>
      <c r="D58" s="4"/>
      <c r="E58" s="4">
        <v>5</v>
      </c>
      <c r="F58" s="4"/>
      <c r="G58" s="4"/>
      <c r="H58" s="4">
        <v>1</v>
      </c>
      <c r="I58" s="4"/>
      <c r="J58" s="4">
        <v>2</v>
      </c>
      <c r="K58" s="4"/>
      <c r="L58" s="4">
        <v>10</v>
      </c>
      <c r="M58" s="4">
        <v>2</v>
      </c>
      <c r="N58" s="4">
        <v>1</v>
      </c>
      <c r="O58" s="4">
        <v>7</v>
      </c>
      <c r="P58" s="4"/>
      <c r="Q58" s="4">
        <v>3</v>
      </c>
      <c r="R58" s="4">
        <v>1</v>
      </c>
      <c r="S58" s="4">
        <v>1</v>
      </c>
      <c r="T58" s="4">
        <v>5</v>
      </c>
      <c r="U58" s="4">
        <v>1</v>
      </c>
      <c r="V58" s="4">
        <v>41</v>
      </c>
      <c r="Y58" s="34" t="s">
        <v>43</v>
      </c>
      <c r="Z58" s="4">
        <f t="shared" si="1"/>
        <v>9</v>
      </c>
      <c r="AA58" s="4">
        <f t="shared" si="14"/>
        <v>0</v>
      </c>
      <c r="AB58" s="4">
        <f t="shared" si="15"/>
        <v>2</v>
      </c>
      <c r="AC58" s="4">
        <f t="shared" si="16"/>
        <v>11</v>
      </c>
      <c r="AD58" s="4">
        <f t="shared" si="17"/>
        <v>15</v>
      </c>
      <c r="AE58" s="4">
        <f t="shared" si="18"/>
        <v>1</v>
      </c>
      <c r="AF58" s="4">
        <f t="shared" si="19"/>
        <v>8</v>
      </c>
      <c r="AG58" s="4">
        <f t="shared" si="20"/>
        <v>3</v>
      </c>
      <c r="AH58" s="4">
        <f t="shared" si="21"/>
        <v>9</v>
      </c>
      <c r="AI58" s="4">
        <f t="shared" si="3"/>
        <v>0</v>
      </c>
      <c r="AJ58" s="4">
        <f t="shared" si="4"/>
        <v>24</v>
      </c>
      <c r="AK58" s="4">
        <f t="shared" si="5"/>
        <v>3</v>
      </c>
      <c r="AL58" s="4">
        <f t="shared" si="6"/>
        <v>6</v>
      </c>
      <c r="AM58" s="4">
        <f t="shared" si="7"/>
        <v>8</v>
      </c>
      <c r="AN58" s="4">
        <f t="shared" si="8"/>
        <v>0</v>
      </c>
      <c r="AO58" s="4">
        <f t="shared" si="9"/>
        <v>4</v>
      </c>
      <c r="AP58" s="4">
        <f t="shared" si="10"/>
        <v>17</v>
      </c>
      <c r="AQ58" s="4">
        <f t="shared" si="11"/>
        <v>1</v>
      </c>
      <c r="AR58" s="4">
        <f t="shared" si="12"/>
        <v>7</v>
      </c>
      <c r="AS58" s="4">
        <f t="shared" si="13"/>
        <v>2</v>
      </c>
      <c r="AT58" s="35">
        <f>SUM(Z58:AS58)</f>
        <v>130</v>
      </c>
      <c r="AV58" s="81">
        <v>130</v>
      </c>
    </row>
    <row r="59" spans="1:50">
      <c r="A59" s="5" t="s">
        <v>0</v>
      </c>
      <c r="B59" s="6">
        <v>58</v>
      </c>
      <c r="C59" s="6">
        <v>51</v>
      </c>
      <c r="D59" s="6">
        <v>46</v>
      </c>
      <c r="E59" s="6">
        <v>85</v>
      </c>
      <c r="F59" s="6">
        <v>24</v>
      </c>
      <c r="G59" s="6">
        <v>37</v>
      </c>
      <c r="H59" s="6">
        <v>37</v>
      </c>
      <c r="I59" s="6">
        <v>65</v>
      </c>
      <c r="J59" s="6">
        <v>60</v>
      </c>
      <c r="K59" s="6">
        <v>47</v>
      </c>
      <c r="L59" s="6">
        <v>92</v>
      </c>
      <c r="M59" s="6">
        <v>58</v>
      </c>
      <c r="N59" s="6">
        <v>33</v>
      </c>
      <c r="O59" s="6">
        <v>97</v>
      </c>
      <c r="P59" s="6">
        <v>39</v>
      </c>
      <c r="Q59" s="6">
        <v>73</v>
      </c>
      <c r="R59" s="6">
        <v>86</v>
      </c>
      <c r="S59" s="6">
        <v>46</v>
      </c>
      <c r="T59" s="6">
        <v>95</v>
      </c>
      <c r="U59" s="6">
        <v>31</v>
      </c>
      <c r="V59" s="6">
        <v>1160</v>
      </c>
      <c r="Y59" s="5" t="s">
        <v>0</v>
      </c>
      <c r="Z59" s="6">
        <f t="shared" ref="Z59:AS59" si="22">Z56+Z53+Z50+Z47+Z44+Z41+Z38+Z35+Z32+Z29+Z23+Z20+Z17+Z14+Z11+Z8+Z5+Z2</f>
        <v>103</v>
      </c>
      <c r="AA59" s="6">
        <f t="shared" si="22"/>
        <v>85</v>
      </c>
      <c r="AB59" s="6">
        <f t="shared" si="22"/>
        <v>94</v>
      </c>
      <c r="AC59" s="6">
        <f t="shared" si="22"/>
        <v>141</v>
      </c>
      <c r="AD59" s="6">
        <f t="shared" si="22"/>
        <v>77</v>
      </c>
      <c r="AE59" s="6">
        <f t="shared" si="22"/>
        <v>61</v>
      </c>
      <c r="AF59" s="6">
        <f t="shared" si="22"/>
        <v>76</v>
      </c>
      <c r="AG59" s="6">
        <f t="shared" si="22"/>
        <v>108</v>
      </c>
      <c r="AH59" s="6">
        <f t="shared" si="22"/>
        <v>131</v>
      </c>
      <c r="AI59" s="6">
        <f t="shared" si="22"/>
        <v>112</v>
      </c>
      <c r="AJ59" s="6">
        <f t="shared" si="22"/>
        <v>155</v>
      </c>
      <c r="AK59" s="6">
        <f t="shared" si="22"/>
        <v>78</v>
      </c>
      <c r="AL59" s="6">
        <f t="shared" si="22"/>
        <v>60</v>
      </c>
      <c r="AM59" s="6">
        <f t="shared" si="22"/>
        <v>138</v>
      </c>
      <c r="AN59" s="6">
        <f t="shared" si="22"/>
        <v>64</v>
      </c>
      <c r="AO59" s="6">
        <f t="shared" si="22"/>
        <v>124</v>
      </c>
      <c r="AP59" s="6">
        <f t="shared" si="22"/>
        <v>160</v>
      </c>
      <c r="AQ59" s="6">
        <f t="shared" si="22"/>
        <v>90</v>
      </c>
      <c r="AR59" s="6">
        <f t="shared" si="22"/>
        <v>149</v>
      </c>
      <c r="AS59" s="6">
        <f t="shared" si="22"/>
        <v>67</v>
      </c>
      <c r="AT59" s="6">
        <f>AT56+AT53+AT50+AT47+AT44+AT41+AT38+AT35+AT32+AT29+AT26+AT23+AT20+AT17+AT14+AT11+AT8+AT5+AT2</f>
        <v>2107</v>
      </c>
      <c r="AV59" s="81">
        <f>SUM(AV2:AV58)</f>
        <v>392</v>
      </c>
      <c r="AW59" s="81">
        <f>SUM(AW2:AW58)</f>
        <v>1715</v>
      </c>
      <c r="AX59" s="9">
        <f>SUM(AV59:AW59)</f>
        <v>2107</v>
      </c>
    </row>
    <row r="62" spans="1:50" ht="99.75">
      <c r="A62" s="7" t="s">
        <v>63</v>
      </c>
      <c r="B62" s="8" t="s">
        <v>21</v>
      </c>
      <c r="C62" s="8" t="s">
        <v>22</v>
      </c>
      <c r="D62" s="8" t="s">
        <v>23</v>
      </c>
      <c r="E62" s="8" t="s">
        <v>24</v>
      </c>
      <c r="F62" s="8" t="s">
        <v>25</v>
      </c>
      <c r="G62" s="8" t="s">
        <v>26</v>
      </c>
      <c r="H62" s="8" t="s">
        <v>27</v>
      </c>
      <c r="I62" s="8" t="s">
        <v>28</v>
      </c>
      <c r="J62" s="8" t="s">
        <v>29</v>
      </c>
      <c r="K62" s="8" t="s">
        <v>30</v>
      </c>
      <c r="L62" s="8" t="s">
        <v>31</v>
      </c>
      <c r="M62" s="8" t="s">
        <v>32</v>
      </c>
      <c r="N62" s="8" t="s">
        <v>33</v>
      </c>
      <c r="O62" s="8" t="s">
        <v>34</v>
      </c>
      <c r="P62" s="8" t="s">
        <v>35</v>
      </c>
      <c r="Q62" s="8" t="s">
        <v>36</v>
      </c>
      <c r="R62" s="8" t="s">
        <v>37</v>
      </c>
      <c r="S62" s="8" t="s">
        <v>38</v>
      </c>
      <c r="T62" s="8" t="s">
        <v>39</v>
      </c>
      <c r="U62" s="8" t="s">
        <v>40</v>
      </c>
      <c r="V62" s="8" t="s">
        <v>0</v>
      </c>
    </row>
    <row r="63" spans="1:50">
      <c r="A63" s="29" t="s">
        <v>1</v>
      </c>
      <c r="B63" s="32">
        <v>1</v>
      </c>
      <c r="C63" s="32">
        <v>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>
        <v>2</v>
      </c>
    </row>
    <row r="64" spans="1:50">
      <c r="A64" s="36" t="s">
        <v>64</v>
      </c>
      <c r="B64" s="4">
        <v>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>
        <v>1</v>
      </c>
    </row>
    <row r="65" spans="1:22">
      <c r="A65" s="36" t="s">
        <v>65</v>
      </c>
      <c r="B65" s="4"/>
      <c r="C65" s="4">
        <v>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>
        <v>1</v>
      </c>
    </row>
    <row r="66" spans="1:22">
      <c r="A66" s="29" t="s">
        <v>2</v>
      </c>
      <c r="B66" s="32">
        <v>1</v>
      </c>
      <c r="C66" s="32"/>
      <c r="D66" s="32">
        <v>1</v>
      </c>
      <c r="E66" s="32">
        <v>1</v>
      </c>
      <c r="F66" s="32"/>
      <c r="G66" s="32">
        <v>1</v>
      </c>
      <c r="H66" s="32">
        <v>1</v>
      </c>
      <c r="I66" s="32"/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1</v>
      </c>
      <c r="Q66" s="32"/>
      <c r="R66" s="32">
        <v>1</v>
      </c>
      <c r="S66" s="32">
        <v>1</v>
      </c>
      <c r="T66" s="32">
        <v>1</v>
      </c>
      <c r="U66" s="32">
        <v>1</v>
      </c>
      <c r="V66" s="32">
        <v>16</v>
      </c>
    </row>
    <row r="67" spans="1:22">
      <c r="A67" s="36" t="s">
        <v>64</v>
      </c>
      <c r="B67" s="4"/>
      <c r="C67" s="4"/>
      <c r="D67" s="4">
        <v>1</v>
      </c>
      <c r="E67" s="4">
        <v>1</v>
      </c>
      <c r="F67" s="4"/>
      <c r="G67" s="4"/>
      <c r="H67" s="4">
        <v>1</v>
      </c>
      <c r="I67" s="4"/>
      <c r="J67" s="4">
        <v>1</v>
      </c>
      <c r="K67" s="4">
        <v>1</v>
      </c>
      <c r="L67" s="4">
        <v>1</v>
      </c>
      <c r="M67" s="4"/>
      <c r="N67" s="4"/>
      <c r="O67" s="4">
        <v>1</v>
      </c>
      <c r="P67" s="4">
        <v>1</v>
      </c>
      <c r="Q67" s="4"/>
      <c r="R67" s="4">
        <v>1</v>
      </c>
      <c r="S67" s="4">
        <v>1</v>
      </c>
      <c r="T67" s="4">
        <v>1</v>
      </c>
      <c r="U67" s="4">
        <v>1</v>
      </c>
      <c r="V67" s="4">
        <v>12</v>
      </c>
    </row>
    <row r="68" spans="1:22">
      <c r="A68" s="36" t="s">
        <v>65</v>
      </c>
      <c r="B68" s="4">
        <v>1</v>
      </c>
      <c r="C68" s="4"/>
      <c r="D68" s="4"/>
      <c r="E68" s="4"/>
      <c r="F68" s="4"/>
      <c r="G68" s="4">
        <v>1</v>
      </c>
      <c r="H68" s="4"/>
      <c r="I68" s="4"/>
      <c r="J68" s="4"/>
      <c r="K68" s="4"/>
      <c r="L68" s="4"/>
      <c r="M68" s="4">
        <v>1</v>
      </c>
      <c r="N68" s="4">
        <v>1</v>
      </c>
      <c r="O68" s="4"/>
      <c r="P68" s="4"/>
      <c r="Q68" s="4"/>
      <c r="R68" s="4"/>
      <c r="S68" s="4"/>
      <c r="T68" s="4"/>
      <c r="U68" s="4"/>
      <c r="V68" s="4">
        <v>4</v>
      </c>
    </row>
    <row r="69" spans="1:22">
      <c r="A69" s="29" t="s">
        <v>3</v>
      </c>
      <c r="B69" s="32">
        <v>1</v>
      </c>
      <c r="C69" s="32">
        <v>1</v>
      </c>
      <c r="D69" s="32">
        <v>1</v>
      </c>
      <c r="E69" s="32"/>
      <c r="F69" s="32"/>
      <c r="G69" s="32">
        <v>1</v>
      </c>
      <c r="H69" s="32"/>
      <c r="I69" s="32">
        <v>1</v>
      </c>
      <c r="J69" s="32">
        <v>1</v>
      </c>
      <c r="K69" s="32">
        <v>1</v>
      </c>
      <c r="L69" s="32">
        <v>1</v>
      </c>
      <c r="M69" s="32"/>
      <c r="N69" s="32"/>
      <c r="O69" s="32">
        <v>1</v>
      </c>
      <c r="P69" s="32">
        <v>1</v>
      </c>
      <c r="Q69" s="32">
        <v>2</v>
      </c>
      <c r="R69" s="32">
        <v>2</v>
      </c>
      <c r="S69" s="32">
        <v>1</v>
      </c>
      <c r="T69" s="32"/>
      <c r="U69" s="32">
        <v>1</v>
      </c>
      <c r="V69" s="32">
        <v>16</v>
      </c>
    </row>
    <row r="70" spans="1:22">
      <c r="A70" s="36" t="s">
        <v>64</v>
      </c>
      <c r="B70" s="4">
        <v>1</v>
      </c>
      <c r="C70" s="4">
        <v>1</v>
      </c>
      <c r="D70" s="4">
        <v>1</v>
      </c>
      <c r="E70" s="4"/>
      <c r="F70" s="4"/>
      <c r="G70" s="4">
        <v>1</v>
      </c>
      <c r="H70" s="4"/>
      <c r="I70" s="4"/>
      <c r="J70" s="4">
        <v>1</v>
      </c>
      <c r="K70" s="4">
        <v>1</v>
      </c>
      <c r="L70" s="4">
        <v>1</v>
      </c>
      <c r="M70" s="4"/>
      <c r="N70" s="4"/>
      <c r="O70" s="4">
        <v>1</v>
      </c>
      <c r="P70" s="4">
        <v>1</v>
      </c>
      <c r="Q70" s="4">
        <v>2</v>
      </c>
      <c r="R70" s="4"/>
      <c r="S70" s="4">
        <v>1</v>
      </c>
      <c r="T70" s="4"/>
      <c r="U70" s="4">
        <v>1</v>
      </c>
      <c r="V70" s="4">
        <v>13</v>
      </c>
    </row>
    <row r="71" spans="1:22">
      <c r="A71" s="36" t="s">
        <v>65</v>
      </c>
      <c r="B71" s="4"/>
      <c r="C71" s="4"/>
      <c r="D71" s="4"/>
      <c r="E71" s="4"/>
      <c r="F71" s="4"/>
      <c r="G71" s="4"/>
      <c r="H71" s="4"/>
      <c r="I71" s="4">
        <v>1</v>
      </c>
      <c r="J71" s="4"/>
      <c r="K71" s="4"/>
      <c r="L71" s="4"/>
      <c r="M71" s="4"/>
      <c r="N71" s="4"/>
      <c r="O71" s="4"/>
      <c r="P71" s="4"/>
      <c r="Q71" s="4"/>
      <c r="R71" s="4">
        <v>2</v>
      </c>
      <c r="S71" s="4"/>
      <c r="T71" s="4"/>
      <c r="U71" s="4"/>
      <c r="V71" s="4">
        <v>3</v>
      </c>
    </row>
    <row r="72" spans="1:22">
      <c r="A72" s="29" t="s">
        <v>4</v>
      </c>
      <c r="B72" s="32">
        <v>1</v>
      </c>
      <c r="C72" s="32">
        <v>1</v>
      </c>
      <c r="D72" s="32">
        <v>1</v>
      </c>
      <c r="E72" s="32">
        <v>1</v>
      </c>
      <c r="F72" s="32"/>
      <c r="G72" s="32"/>
      <c r="H72" s="32"/>
      <c r="I72" s="32">
        <v>1</v>
      </c>
      <c r="J72" s="32">
        <v>1</v>
      </c>
      <c r="K72" s="32">
        <v>1</v>
      </c>
      <c r="L72" s="32">
        <v>1</v>
      </c>
      <c r="M72" s="32"/>
      <c r="N72" s="32">
        <v>1</v>
      </c>
      <c r="O72" s="32">
        <v>1</v>
      </c>
      <c r="P72" s="32">
        <v>1</v>
      </c>
      <c r="Q72" s="32"/>
      <c r="R72" s="32">
        <v>1</v>
      </c>
      <c r="S72" s="32">
        <v>1</v>
      </c>
      <c r="T72" s="32">
        <v>1</v>
      </c>
      <c r="U72" s="32"/>
      <c r="V72" s="32">
        <v>14</v>
      </c>
    </row>
    <row r="73" spans="1:22">
      <c r="A73" s="36" t="s">
        <v>64</v>
      </c>
      <c r="B73" s="4">
        <v>1</v>
      </c>
      <c r="C73" s="4">
        <v>1</v>
      </c>
      <c r="D73" s="4">
        <v>1</v>
      </c>
      <c r="E73" s="4"/>
      <c r="F73" s="4"/>
      <c r="G73" s="4"/>
      <c r="H73" s="4"/>
      <c r="I73" s="4">
        <v>1</v>
      </c>
      <c r="J73" s="4">
        <v>1</v>
      </c>
      <c r="K73" s="4">
        <v>1</v>
      </c>
      <c r="L73" s="4">
        <v>1</v>
      </c>
      <c r="M73" s="4"/>
      <c r="N73" s="4">
        <v>1</v>
      </c>
      <c r="O73" s="4">
        <v>1</v>
      </c>
      <c r="P73" s="4">
        <v>1</v>
      </c>
      <c r="Q73" s="4"/>
      <c r="R73" s="4">
        <v>1</v>
      </c>
      <c r="S73" s="4">
        <v>1</v>
      </c>
      <c r="T73" s="4">
        <v>1</v>
      </c>
      <c r="U73" s="4"/>
      <c r="V73" s="4">
        <v>13</v>
      </c>
    </row>
    <row r="74" spans="1:22">
      <c r="A74" s="36" t="s">
        <v>65</v>
      </c>
      <c r="B74" s="4"/>
      <c r="C74" s="4"/>
      <c r="D74" s="4"/>
      <c r="E74" s="4">
        <v>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1</v>
      </c>
    </row>
    <row r="75" spans="1:22">
      <c r="A75" s="29" t="s">
        <v>49</v>
      </c>
      <c r="B75" s="32">
        <v>1</v>
      </c>
      <c r="C75" s="32"/>
      <c r="D75" s="32">
        <v>1</v>
      </c>
      <c r="E75" s="32"/>
      <c r="F75" s="32">
        <v>2</v>
      </c>
      <c r="G75" s="32">
        <v>1</v>
      </c>
      <c r="H75" s="32"/>
      <c r="I75" s="32"/>
      <c r="J75" s="32">
        <v>1</v>
      </c>
      <c r="K75" s="32">
        <v>1</v>
      </c>
      <c r="L75" s="32"/>
      <c r="M75" s="32"/>
      <c r="N75" s="32">
        <v>1</v>
      </c>
      <c r="O75" s="32">
        <v>1</v>
      </c>
      <c r="P75" s="32">
        <v>2</v>
      </c>
      <c r="Q75" s="32">
        <v>2</v>
      </c>
      <c r="R75" s="32">
        <v>1</v>
      </c>
      <c r="S75" s="32">
        <v>1</v>
      </c>
      <c r="T75" s="32">
        <v>1</v>
      </c>
      <c r="U75" s="32">
        <v>1</v>
      </c>
      <c r="V75" s="32">
        <v>17</v>
      </c>
    </row>
    <row r="76" spans="1:22">
      <c r="A76" s="36" t="s">
        <v>64</v>
      </c>
      <c r="B76" s="4">
        <v>1</v>
      </c>
      <c r="C76" s="4"/>
      <c r="D76" s="4">
        <v>1</v>
      </c>
      <c r="E76" s="4"/>
      <c r="F76" s="4">
        <v>2</v>
      </c>
      <c r="G76" s="4">
        <v>1</v>
      </c>
      <c r="H76" s="4"/>
      <c r="I76" s="4"/>
      <c r="J76" s="4"/>
      <c r="K76" s="4">
        <v>1</v>
      </c>
      <c r="L76" s="4"/>
      <c r="M76" s="4"/>
      <c r="N76" s="4"/>
      <c r="O76" s="4">
        <v>1</v>
      </c>
      <c r="P76" s="4">
        <v>2</v>
      </c>
      <c r="Q76" s="4">
        <v>2</v>
      </c>
      <c r="R76" s="4"/>
      <c r="S76" s="4">
        <v>1</v>
      </c>
      <c r="T76" s="4"/>
      <c r="U76" s="4">
        <v>1</v>
      </c>
      <c r="V76" s="4">
        <v>13</v>
      </c>
    </row>
    <row r="77" spans="1:22">
      <c r="A77" s="36" t="s">
        <v>65</v>
      </c>
      <c r="B77" s="4"/>
      <c r="C77" s="4"/>
      <c r="D77" s="4"/>
      <c r="E77" s="4"/>
      <c r="F77" s="4"/>
      <c r="G77" s="4"/>
      <c r="H77" s="4"/>
      <c r="I77" s="4"/>
      <c r="J77" s="4">
        <v>1</v>
      </c>
      <c r="K77" s="4"/>
      <c r="L77" s="4"/>
      <c r="M77" s="4"/>
      <c r="N77" s="4">
        <v>1</v>
      </c>
      <c r="O77" s="4"/>
      <c r="P77" s="4"/>
      <c r="Q77" s="4"/>
      <c r="R77" s="4">
        <v>1</v>
      </c>
      <c r="S77" s="4"/>
      <c r="T77" s="4">
        <v>1</v>
      </c>
      <c r="U77" s="4"/>
      <c r="V77" s="4">
        <v>4</v>
      </c>
    </row>
    <row r="78" spans="1:22">
      <c r="A78" s="29" t="s">
        <v>6</v>
      </c>
      <c r="B78" s="32">
        <v>1</v>
      </c>
      <c r="C78" s="32">
        <v>1</v>
      </c>
      <c r="D78" s="32">
        <v>1</v>
      </c>
      <c r="E78" s="32">
        <v>1</v>
      </c>
      <c r="F78" s="32"/>
      <c r="G78" s="32">
        <v>1</v>
      </c>
      <c r="H78" s="32"/>
      <c r="I78" s="32">
        <v>1</v>
      </c>
      <c r="J78" s="32">
        <v>1</v>
      </c>
      <c r="K78" s="32">
        <v>1</v>
      </c>
      <c r="L78" s="32">
        <v>1</v>
      </c>
      <c r="M78" s="32"/>
      <c r="N78" s="32"/>
      <c r="O78" s="32">
        <v>1</v>
      </c>
      <c r="P78" s="32">
        <v>1</v>
      </c>
      <c r="Q78" s="32">
        <v>1</v>
      </c>
      <c r="R78" s="32">
        <v>1</v>
      </c>
      <c r="S78" s="32">
        <v>1</v>
      </c>
      <c r="T78" s="32">
        <v>2</v>
      </c>
      <c r="U78" s="32">
        <v>1</v>
      </c>
      <c r="V78" s="32">
        <v>17</v>
      </c>
    </row>
    <row r="79" spans="1:22">
      <c r="A79" s="36" t="s">
        <v>64</v>
      </c>
      <c r="B79" s="4"/>
      <c r="C79" s="4">
        <v>1</v>
      </c>
      <c r="D79" s="4">
        <v>1</v>
      </c>
      <c r="E79" s="4"/>
      <c r="F79" s="4"/>
      <c r="G79" s="4">
        <v>1</v>
      </c>
      <c r="H79" s="4"/>
      <c r="I79" s="4">
        <v>1</v>
      </c>
      <c r="J79" s="4"/>
      <c r="K79" s="4">
        <v>1</v>
      </c>
      <c r="L79" s="4">
        <v>1</v>
      </c>
      <c r="M79" s="4"/>
      <c r="N79" s="4"/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2</v>
      </c>
      <c r="U79" s="4">
        <v>1</v>
      </c>
      <c r="V79" s="4">
        <v>14</v>
      </c>
    </row>
    <row r="80" spans="1:22">
      <c r="A80" s="36" t="s">
        <v>65</v>
      </c>
      <c r="B80" s="4">
        <v>1</v>
      </c>
      <c r="C80" s="4"/>
      <c r="D80" s="4"/>
      <c r="E80" s="4">
        <v>1</v>
      </c>
      <c r="F80" s="4"/>
      <c r="G80" s="4"/>
      <c r="H80" s="4"/>
      <c r="I80" s="4"/>
      <c r="J80" s="4">
        <v>1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>
        <v>3</v>
      </c>
    </row>
    <row r="81" spans="1:22">
      <c r="A81" s="29" t="s">
        <v>7</v>
      </c>
      <c r="B81" s="32">
        <v>1</v>
      </c>
      <c r="C81" s="32"/>
      <c r="D81" s="32"/>
      <c r="E81" s="32"/>
      <c r="F81" s="32"/>
      <c r="G81" s="32"/>
      <c r="H81" s="32"/>
      <c r="I81" s="32">
        <v>1</v>
      </c>
      <c r="J81" s="32">
        <v>2</v>
      </c>
      <c r="K81" s="32">
        <v>1</v>
      </c>
      <c r="L81" s="32">
        <v>1</v>
      </c>
      <c r="M81" s="32"/>
      <c r="N81" s="32"/>
      <c r="O81" s="32">
        <v>2</v>
      </c>
      <c r="P81" s="32"/>
      <c r="Q81" s="32">
        <v>2</v>
      </c>
      <c r="R81" s="32"/>
      <c r="S81" s="32"/>
      <c r="T81" s="32"/>
      <c r="U81" s="32"/>
      <c r="V81" s="32">
        <v>10</v>
      </c>
    </row>
    <row r="82" spans="1:22">
      <c r="A82" s="36" t="s">
        <v>64</v>
      </c>
      <c r="B82" s="4">
        <v>1</v>
      </c>
      <c r="C82" s="4"/>
      <c r="D82" s="4"/>
      <c r="E82" s="4"/>
      <c r="F82" s="4"/>
      <c r="G82" s="4"/>
      <c r="H82" s="4"/>
      <c r="I82" s="4"/>
      <c r="J82" s="4"/>
      <c r="K82" s="4">
        <v>1</v>
      </c>
      <c r="L82" s="4">
        <v>1</v>
      </c>
      <c r="M82" s="4"/>
      <c r="N82" s="4"/>
      <c r="O82" s="4">
        <v>2</v>
      </c>
      <c r="P82" s="4"/>
      <c r="Q82" s="4">
        <v>1</v>
      </c>
      <c r="R82" s="4"/>
      <c r="S82" s="4"/>
      <c r="T82" s="4"/>
      <c r="U82" s="4"/>
      <c r="V82" s="4">
        <v>6</v>
      </c>
    </row>
    <row r="83" spans="1:22">
      <c r="A83" s="36" t="s">
        <v>65</v>
      </c>
      <c r="B83" s="4"/>
      <c r="C83" s="4"/>
      <c r="D83" s="4"/>
      <c r="E83" s="4"/>
      <c r="F83" s="4"/>
      <c r="G83" s="4"/>
      <c r="H83" s="4"/>
      <c r="I83" s="4">
        <v>1</v>
      </c>
      <c r="J83" s="4">
        <v>2</v>
      </c>
      <c r="K83" s="4"/>
      <c r="L83" s="4"/>
      <c r="M83" s="4"/>
      <c r="N83" s="4"/>
      <c r="O83" s="4"/>
      <c r="P83" s="4"/>
      <c r="Q83" s="4">
        <v>1</v>
      </c>
      <c r="R83" s="4"/>
      <c r="S83" s="4"/>
      <c r="T83" s="4"/>
      <c r="U83" s="4"/>
      <c r="V83" s="4">
        <v>4</v>
      </c>
    </row>
    <row r="84" spans="1:22" ht="22.5">
      <c r="A84" s="29" t="s">
        <v>8</v>
      </c>
      <c r="B84" s="32"/>
      <c r="C84" s="32"/>
      <c r="D84" s="32"/>
      <c r="E84" s="32"/>
      <c r="F84" s="32">
        <v>1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>
        <v>1</v>
      </c>
    </row>
    <row r="85" spans="1:22">
      <c r="A85" s="36" t="s">
        <v>64</v>
      </c>
      <c r="B85" s="4"/>
      <c r="C85" s="4"/>
      <c r="D85" s="4"/>
      <c r="E85" s="4"/>
      <c r="F85" s="4">
        <v>1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>
        <v>1</v>
      </c>
    </row>
    <row r="86" spans="1:22">
      <c r="A86" s="3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>
      <c r="A87" s="29" t="s">
        <v>9</v>
      </c>
      <c r="B87" s="32"/>
      <c r="C87" s="32"/>
      <c r="D87" s="32"/>
      <c r="E87" s="32"/>
      <c r="F87" s="32"/>
      <c r="G87" s="32"/>
      <c r="H87" s="32">
        <v>1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>
        <v>1</v>
      </c>
    </row>
    <row r="88" spans="1:22">
      <c r="A88" s="36" t="s">
        <v>64</v>
      </c>
      <c r="B88" s="4"/>
      <c r="C88" s="4"/>
      <c r="D88" s="4"/>
      <c r="E88" s="4"/>
      <c r="F88" s="4"/>
      <c r="G88" s="4"/>
      <c r="H88" s="4">
        <v>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1</v>
      </c>
    </row>
    <row r="89" spans="1:22">
      <c r="A89" s="3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>
      <c r="A90" s="29" t="s">
        <v>10</v>
      </c>
      <c r="B90" s="32">
        <v>1</v>
      </c>
      <c r="C90" s="32">
        <v>1</v>
      </c>
      <c r="D90" s="32"/>
      <c r="E90" s="32">
        <v>1</v>
      </c>
      <c r="F90" s="32">
        <v>1</v>
      </c>
      <c r="G90" s="32">
        <v>1</v>
      </c>
      <c r="H90" s="32"/>
      <c r="I90" s="32">
        <v>1</v>
      </c>
      <c r="J90" s="32">
        <v>1</v>
      </c>
      <c r="K90" s="32">
        <v>1</v>
      </c>
      <c r="L90" s="32">
        <v>1</v>
      </c>
      <c r="M90" s="32">
        <v>1</v>
      </c>
      <c r="N90" s="32">
        <v>1</v>
      </c>
      <c r="O90" s="32">
        <v>1</v>
      </c>
      <c r="P90" s="32"/>
      <c r="Q90" s="32"/>
      <c r="R90" s="32">
        <v>1</v>
      </c>
      <c r="S90" s="32"/>
      <c r="T90" s="32"/>
      <c r="U90" s="32">
        <v>1</v>
      </c>
      <c r="V90" s="32">
        <v>14</v>
      </c>
    </row>
    <row r="91" spans="1:22">
      <c r="A91" s="36" t="s">
        <v>64</v>
      </c>
      <c r="B91" s="4"/>
      <c r="C91" s="4"/>
      <c r="D91" s="4"/>
      <c r="E91" s="4">
        <v>1</v>
      </c>
      <c r="F91" s="4"/>
      <c r="G91" s="4"/>
      <c r="H91" s="4"/>
      <c r="I91" s="4">
        <v>1</v>
      </c>
      <c r="J91" s="4"/>
      <c r="K91" s="4"/>
      <c r="L91" s="4"/>
      <c r="M91" s="4"/>
      <c r="N91" s="4"/>
      <c r="O91" s="4">
        <v>1</v>
      </c>
      <c r="P91" s="4"/>
      <c r="Q91" s="4"/>
      <c r="R91" s="4">
        <v>1</v>
      </c>
      <c r="S91" s="4"/>
      <c r="T91" s="4"/>
      <c r="U91" s="4"/>
      <c r="V91" s="4">
        <v>4</v>
      </c>
    </row>
    <row r="92" spans="1:22">
      <c r="A92" s="36" t="s">
        <v>65</v>
      </c>
      <c r="B92" s="4">
        <v>1</v>
      </c>
      <c r="C92" s="4">
        <v>1</v>
      </c>
      <c r="D92" s="4"/>
      <c r="E92" s="4"/>
      <c r="F92" s="4">
        <v>1</v>
      </c>
      <c r="G92" s="4">
        <v>1</v>
      </c>
      <c r="H92" s="4"/>
      <c r="I92" s="4"/>
      <c r="J92" s="4">
        <v>1</v>
      </c>
      <c r="K92" s="4">
        <v>1</v>
      </c>
      <c r="L92" s="4">
        <v>1</v>
      </c>
      <c r="M92" s="4">
        <v>1</v>
      </c>
      <c r="N92" s="4">
        <v>1</v>
      </c>
      <c r="O92" s="4"/>
      <c r="P92" s="4"/>
      <c r="Q92" s="4"/>
      <c r="R92" s="4"/>
      <c r="S92" s="4"/>
      <c r="T92" s="4"/>
      <c r="U92" s="4">
        <v>1</v>
      </c>
      <c r="V92" s="4">
        <v>10</v>
      </c>
    </row>
    <row r="93" spans="1:22">
      <c r="A93" s="29" t="s">
        <v>11</v>
      </c>
      <c r="B93" s="32">
        <v>1</v>
      </c>
      <c r="C93" s="32">
        <v>2</v>
      </c>
      <c r="D93" s="32">
        <v>1</v>
      </c>
      <c r="E93" s="32">
        <v>1</v>
      </c>
      <c r="F93" s="32">
        <v>1</v>
      </c>
      <c r="G93" s="32"/>
      <c r="H93" s="32">
        <v>1</v>
      </c>
      <c r="I93" s="32">
        <v>1</v>
      </c>
      <c r="J93" s="32">
        <v>1</v>
      </c>
      <c r="K93" s="32"/>
      <c r="L93" s="32">
        <v>1</v>
      </c>
      <c r="M93" s="32"/>
      <c r="N93" s="32"/>
      <c r="O93" s="32">
        <v>1</v>
      </c>
      <c r="P93" s="32">
        <v>1</v>
      </c>
      <c r="Q93" s="32">
        <v>1</v>
      </c>
      <c r="R93" s="32">
        <v>1</v>
      </c>
      <c r="S93" s="32">
        <v>1</v>
      </c>
      <c r="T93" s="32">
        <v>1</v>
      </c>
      <c r="U93" s="32">
        <v>1</v>
      </c>
      <c r="V93" s="32">
        <v>17</v>
      </c>
    </row>
    <row r="94" spans="1:22">
      <c r="A94" s="36" t="s">
        <v>64</v>
      </c>
      <c r="B94" s="4">
        <v>1</v>
      </c>
      <c r="C94" s="4">
        <v>2</v>
      </c>
      <c r="D94" s="4">
        <v>1</v>
      </c>
      <c r="E94" s="4"/>
      <c r="F94" s="4">
        <v>1</v>
      </c>
      <c r="G94" s="4"/>
      <c r="H94" s="4">
        <v>1</v>
      </c>
      <c r="I94" s="4">
        <v>1</v>
      </c>
      <c r="J94" s="4">
        <v>1</v>
      </c>
      <c r="K94" s="4"/>
      <c r="L94" s="4"/>
      <c r="M94" s="4"/>
      <c r="N94" s="4"/>
      <c r="O94" s="4">
        <v>1</v>
      </c>
      <c r="P94" s="4">
        <v>1</v>
      </c>
      <c r="Q94" s="4"/>
      <c r="R94" s="4">
        <v>1</v>
      </c>
      <c r="S94" s="4">
        <v>1</v>
      </c>
      <c r="T94" s="4">
        <v>1</v>
      </c>
      <c r="U94" s="4"/>
      <c r="V94" s="4">
        <v>13</v>
      </c>
    </row>
    <row r="95" spans="1:22">
      <c r="A95" s="36" t="s">
        <v>65</v>
      </c>
      <c r="B95" s="4"/>
      <c r="C95" s="4"/>
      <c r="D95" s="4"/>
      <c r="E95" s="4">
        <v>1</v>
      </c>
      <c r="F95" s="4"/>
      <c r="G95" s="4"/>
      <c r="H95" s="4"/>
      <c r="I95" s="4"/>
      <c r="J95" s="4"/>
      <c r="K95" s="4"/>
      <c r="L95" s="4">
        <v>1</v>
      </c>
      <c r="M95" s="4"/>
      <c r="N95" s="4"/>
      <c r="O95" s="4"/>
      <c r="P95" s="4"/>
      <c r="Q95" s="4">
        <v>1</v>
      </c>
      <c r="R95" s="4"/>
      <c r="S95" s="4"/>
      <c r="T95" s="4"/>
      <c r="U95" s="4">
        <v>1</v>
      </c>
      <c r="V95" s="4">
        <v>4</v>
      </c>
    </row>
    <row r="96" spans="1:22" ht="22.5">
      <c r="A96" s="29" t="s">
        <v>12</v>
      </c>
      <c r="B96" s="32">
        <v>1</v>
      </c>
      <c r="C96" s="32">
        <v>1</v>
      </c>
      <c r="D96" s="32">
        <v>1</v>
      </c>
      <c r="E96" s="32">
        <v>1</v>
      </c>
      <c r="F96" s="32"/>
      <c r="G96" s="32"/>
      <c r="H96" s="32"/>
      <c r="I96" s="32">
        <v>1</v>
      </c>
      <c r="J96" s="32">
        <v>1</v>
      </c>
      <c r="K96" s="32"/>
      <c r="L96" s="32">
        <v>1</v>
      </c>
      <c r="M96" s="32"/>
      <c r="N96" s="32"/>
      <c r="O96" s="32">
        <v>1</v>
      </c>
      <c r="P96" s="32">
        <v>1</v>
      </c>
      <c r="Q96" s="32">
        <v>1</v>
      </c>
      <c r="R96" s="32">
        <v>1</v>
      </c>
      <c r="S96" s="32">
        <v>1</v>
      </c>
      <c r="T96" s="32">
        <v>1</v>
      </c>
      <c r="U96" s="32">
        <v>1</v>
      </c>
      <c r="V96" s="32">
        <v>14</v>
      </c>
    </row>
    <row r="97" spans="1:22">
      <c r="A97" s="36" t="s">
        <v>64</v>
      </c>
      <c r="B97" s="4">
        <v>1</v>
      </c>
      <c r="C97" s="4">
        <v>1</v>
      </c>
      <c r="D97" s="4">
        <v>1</v>
      </c>
      <c r="E97" s="4"/>
      <c r="F97" s="4"/>
      <c r="G97" s="4"/>
      <c r="H97" s="4"/>
      <c r="I97" s="4">
        <v>1</v>
      </c>
      <c r="J97" s="4"/>
      <c r="K97" s="4"/>
      <c r="L97" s="4">
        <v>1</v>
      </c>
      <c r="M97" s="4"/>
      <c r="N97" s="4"/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12</v>
      </c>
    </row>
    <row r="98" spans="1:22">
      <c r="A98" s="36" t="s">
        <v>65</v>
      </c>
      <c r="B98" s="4"/>
      <c r="C98" s="4"/>
      <c r="D98" s="4"/>
      <c r="E98" s="4">
        <v>1</v>
      </c>
      <c r="F98" s="4"/>
      <c r="G98" s="4"/>
      <c r="H98" s="4"/>
      <c r="I98" s="4"/>
      <c r="J98" s="4">
        <v>1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2</v>
      </c>
    </row>
    <row r="99" spans="1:22">
      <c r="A99" s="29" t="s">
        <v>13</v>
      </c>
      <c r="B99" s="32"/>
      <c r="C99" s="32">
        <v>1</v>
      </c>
      <c r="D99" s="32">
        <v>1</v>
      </c>
      <c r="E99" s="32">
        <v>1</v>
      </c>
      <c r="F99" s="32"/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/>
      <c r="M99" s="32"/>
      <c r="N99" s="32"/>
      <c r="O99" s="32"/>
      <c r="P99" s="32"/>
      <c r="Q99" s="32"/>
      <c r="R99" s="32">
        <v>1</v>
      </c>
      <c r="S99" s="32">
        <v>1</v>
      </c>
      <c r="T99" s="32">
        <v>1</v>
      </c>
      <c r="U99" s="32">
        <v>1</v>
      </c>
      <c r="V99" s="32">
        <v>12</v>
      </c>
    </row>
    <row r="100" spans="1:22">
      <c r="A100" s="36" t="s">
        <v>64</v>
      </c>
      <c r="B100" s="4"/>
      <c r="C100" s="4">
        <v>1</v>
      </c>
      <c r="D100" s="4">
        <v>1</v>
      </c>
      <c r="E100" s="4">
        <v>1</v>
      </c>
      <c r="F100" s="4"/>
      <c r="G100" s="4">
        <v>1</v>
      </c>
      <c r="H100" s="4"/>
      <c r="I100" s="4"/>
      <c r="J100" s="4">
        <v>1</v>
      </c>
      <c r="K100" s="4"/>
      <c r="L100" s="4"/>
      <c r="M100" s="4"/>
      <c r="N100" s="4"/>
      <c r="O100" s="4"/>
      <c r="P100" s="4"/>
      <c r="Q100" s="4"/>
      <c r="R100" s="4">
        <v>1</v>
      </c>
      <c r="S100" s="4"/>
      <c r="T100" s="4"/>
      <c r="U100" s="4"/>
      <c r="V100" s="4">
        <v>6</v>
      </c>
    </row>
    <row r="101" spans="1:22">
      <c r="A101" s="36" t="s">
        <v>65</v>
      </c>
      <c r="B101" s="4"/>
      <c r="C101" s="4"/>
      <c r="D101" s="4"/>
      <c r="E101" s="4"/>
      <c r="F101" s="4"/>
      <c r="G101" s="4"/>
      <c r="H101" s="4">
        <v>1</v>
      </c>
      <c r="I101" s="4">
        <v>1</v>
      </c>
      <c r="J101" s="4"/>
      <c r="K101" s="4">
        <v>1</v>
      </c>
      <c r="L101" s="4"/>
      <c r="M101" s="4"/>
      <c r="N101" s="4"/>
      <c r="O101" s="4"/>
      <c r="P101" s="4"/>
      <c r="Q101" s="4"/>
      <c r="R101" s="4"/>
      <c r="S101" s="4">
        <v>1</v>
      </c>
      <c r="T101" s="4">
        <v>1</v>
      </c>
      <c r="U101" s="4">
        <v>1</v>
      </c>
      <c r="V101" s="4">
        <v>6</v>
      </c>
    </row>
    <row r="102" spans="1:22">
      <c r="A102" s="29" t="s">
        <v>50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>
        <v>1</v>
      </c>
      <c r="L102" s="32">
        <v>1</v>
      </c>
      <c r="M102" s="32"/>
      <c r="N102" s="32"/>
      <c r="O102" s="32">
        <v>1</v>
      </c>
      <c r="P102" s="32"/>
      <c r="Q102" s="32">
        <v>1</v>
      </c>
      <c r="R102" s="32">
        <v>1</v>
      </c>
      <c r="S102" s="32"/>
      <c r="T102" s="32">
        <v>1</v>
      </c>
      <c r="U102" s="32">
        <v>1</v>
      </c>
      <c r="V102" s="32">
        <v>7</v>
      </c>
    </row>
    <row r="103" spans="1:22">
      <c r="A103" s="36" t="s">
        <v>64</v>
      </c>
      <c r="B103" s="4"/>
      <c r="C103" s="4"/>
      <c r="D103" s="4"/>
      <c r="E103" s="4"/>
      <c r="F103" s="4"/>
      <c r="G103" s="4"/>
      <c r="H103" s="4"/>
      <c r="I103" s="4"/>
      <c r="J103" s="4"/>
      <c r="K103" s="4">
        <v>1</v>
      </c>
      <c r="L103" s="4"/>
      <c r="M103" s="4"/>
      <c r="N103" s="4"/>
      <c r="O103" s="4">
        <v>1</v>
      </c>
      <c r="P103" s="4"/>
      <c r="Q103" s="4">
        <v>1</v>
      </c>
      <c r="R103" s="4"/>
      <c r="S103" s="4"/>
      <c r="T103" s="4">
        <v>1</v>
      </c>
      <c r="U103" s="4">
        <v>1</v>
      </c>
      <c r="V103" s="4">
        <v>5</v>
      </c>
    </row>
    <row r="104" spans="1:22">
      <c r="A104" s="36" t="s">
        <v>65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>
        <v>1</v>
      </c>
      <c r="M104" s="4"/>
      <c r="N104" s="4"/>
      <c r="O104" s="4"/>
      <c r="P104" s="4"/>
      <c r="Q104" s="4"/>
      <c r="R104" s="4">
        <v>1</v>
      </c>
      <c r="S104" s="4"/>
      <c r="T104" s="4"/>
      <c r="U104" s="4"/>
      <c r="V104" s="4">
        <v>2</v>
      </c>
    </row>
    <row r="105" spans="1:22">
      <c r="A105" s="29" t="s">
        <v>15</v>
      </c>
      <c r="B105" s="32"/>
      <c r="C105" s="32"/>
      <c r="D105" s="32"/>
      <c r="E105" s="32">
        <v>1</v>
      </c>
      <c r="F105" s="32"/>
      <c r="G105" s="32"/>
      <c r="H105" s="32">
        <v>1</v>
      </c>
      <c r="I105" s="32">
        <v>1</v>
      </c>
      <c r="J105" s="32">
        <v>1</v>
      </c>
      <c r="K105" s="32">
        <v>1</v>
      </c>
      <c r="L105" s="32"/>
      <c r="M105" s="32"/>
      <c r="N105" s="32"/>
      <c r="O105" s="32">
        <v>1</v>
      </c>
      <c r="P105" s="32"/>
      <c r="Q105" s="32"/>
      <c r="R105" s="32"/>
      <c r="S105" s="32"/>
      <c r="T105" s="32">
        <v>1</v>
      </c>
      <c r="U105" s="32"/>
      <c r="V105" s="32">
        <v>7</v>
      </c>
    </row>
    <row r="106" spans="1:22">
      <c r="A106" s="36" t="s">
        <v>64</v>
      </c>
      <c r="B106" s="4"/>
      <c r="C106" s="4"/>
      <c r="D106" s="4"/>
      <c r="E106" s="4"/>
      <c r="F106" s="4"/>
      <c r="G106" s="4"/>
      <c r="H106" s="4"/>
      <c r="I106" s="4">
        <v>1</v>
      </c>
      <c r="J106" s="4">
        <v>1</v>
      </c>
      <c r="K106" s="4">
        <v>1</v>
      </c>
      <c r="L106" s="4"/>
      <c r="M106" s="4"/>
      <c r="N106" s="4"/>
      <c r="O106" s="4">
        <v>1</v>
      </c>
      <c r="P106" s="4"/>
      <c r="Q106" s="4"/>
      <c r="R106" s="4"/>
      <c r="S106" s="4"/>
      <c r="T106" s="4">
        <v>1</v>
      </c>
      <c r="U106" s="4"/>
      <c r="V106" s="4">
        <v>5</v>
      </c>
    </row>
    <row r="107" spans="1:22">
      <c r="A107" s="36" t="s">
        <v>65</v>
      </c>
      <c r="B107" s="4"/>
      <c r="C107" s="4"/>
      <c r="D107" s="4"/>
      <c r="E107" s="4">
        <v>1</v>
      </c>
      <c r="F107" s="4"/>
      <c r="G107" s="4"/>
      <c r="H107" s="4">
        <v>1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v>2</v>
      </c>
    </row>
    <row r="108" spans="1:22">
      <c r="A108" s="29" t="s">
        <v>51</v>
      </c>
      <c r="B108" s="32"/>
      <c r="C108" s="32"/>
      <c r="D108" s="32">
        <v>1</v>
      </c>
      <c r="E108" s="32">
        <v>1</v>
      </c>
      <c r="F108" s="32"/>
      <c r="G108" s="32"/>
      <c r="H108" s="32"/>
      <c r="I108" s="32"/>
      <c r="J108" s="32"/>
      <c r="K108" s="32">
        <v>1</v>
      </c>
      <c r="L108" s="32"/>
      <c r="M108" s="32"/>
      <c r="N108" s="32"/>
      <c r="O108" s="32">
        <v>1</v>
      </c>
      <c r="P108" s="32"/>
      <c r="Q108" s="32">
        <v>1</v>
      </c>
      <c r="R108" s="32">
        <v>1</v>
      </c>
      <c r="S108" s="32">
        <v>1</v>
      </c>
      <c r="T108" s="32"/>
      <c r="U108" s="32"/>
      <c r="V108" s="32">
        <v>7</v>
      </c>
    </row>
    <row r="109" spans="1:22">
      <c r="A109" s="36" t="s">
        <v>64</v>
      </c>
      <c r="B109" s="4"/>
      <c r="C109" s="4"/>
      <c r="D109" s="4">
        <v>1</v>
      </c>
      <c r="E109" s="4">
        <v>1</v>
      </c>
      <c r="F109" s="4"/>
      <c r="G109" s="4"/>
      <c r="H109" s="4"/>
      <c r="I109" s="4"/>
      <c r="J109" s="4"/>
      <c r="K109" s="4">
        <v>1</v>
      </c>
      <c r="L109" s="4"/>
      <c r="M109" s="4"/>
      <c r="N109" s="4"/>
      <c r="O109" s="4">
        <v>1</v>
      </c>
      <c r="P109" s="4"/>
      <c r="Q109" s="4">
        <v>1</v>
      </c>
      <c r="R109" s="4">
        <v>1</v>
      </c>
      <c r="S109" s="4">
        <v>1</v>
      </c>
      <c r="T109" s="4"/>
      <c r="U109" s="4"/>
      <c r="V109" s="4">
        <v>7</v>
      </c>
    </row>
    <row r="110" spans="1:22">
      <c r="A110" s="3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>
      <c r="A111" s="29" t="s">
        <v>52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>
        <v>1</v>
      </c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>
        <v>1</v>
      </c>
    </row>
    <row r="112" spans="1:22">
      <c r="A112" s="36" t="s">
        <v>64</v>
      </c>
      <c r="B112" s="4"/>
      <c r="C112" s="4"/>
      <c r="D112" s="4"/>
      <c r="E112" s="4"/>
      <c r="F112" s="4"/>
      <c r="G112" s="4"/>
      <c r="H112" s="4"/>
      <c r="I112" s="4"/>
      <c r="J112" s="4"/>
      <c r="K112" s="4">
        <v>1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>
        <v>1</v>
      </c>
    </row>
    <row r="113" spans="1:22">
      <c r="A113" s="3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>
      <c r="A114" s="29" t="s">
        <v>53</v>
      </c>
      <c r="B114" s="32"/>
      <c r="C114" s="32"/>
      <c r="D114" s="32"/>
      <c r="E114" s="32">
        <v>1</v>
      </c>
      <c r="F114" s="32"/>
      <c r="G114" s="32"/>
      <c r="H114" s="32"/>
      <c r="I114" s="32"/>
      <c r="J114" s="32"/>
      <c r="K114" s="32"/>
      <c r="L114" s="32">
        <v>1</v>
      </c>
      <c r="M114" s="32"/>
      <c r="N114" s="32"/>
      <c r="O114" s="32">
        <v>1</v>
      </c>
      <c r="P114" s="32">
        <v>1</v>
      </c>
      <c r="Q114" s="32"/>
      <c r="R114" s="32"/>
      <c r="S114" s="32"/>
      <c r="T114" s="32"/>
      <c r="U114" s="32"/>
      <c r="V114" s="32">
        <v>4</v>
      </c>
    </row>
    <row r="115" spans="1:22">
      <c r="A115" s="36" t="s">
        <v>64</v>
      </c>
      <c r="B115" s="4"/>
      <c r="C115" s="4"/>
      <c r="D115" s="4"/>
      <c r="E115" s="4">
        <v>1</v>
      </c>
      <c r="F115" s="4"/>
      <c r="G115" s="4"/>
      <c r="H115" s="4"/>
      <c r="I115" s="4"/>
      <c r="J115" s="4"/>
      <c r="K115" s="4"/>
      <c r="L115" s="4">
        <v>1</v>
      </c>
      <c r="M115" s="4"/>
      <c r="N115" s="4"/>
      <c r="O115" s="4">
        <v>1</v>
      </c>
      <c r="P115" s="4">
        <v>1</v>
      </c>
      <c r="Q115" s="4"/>
      <c r="R115" s="4"/>
      <c r="S115" s="4"/>
      <c r="T115" s="4"/>
      <c r="U115" s="4"/>
      <c r="V115" s="4">
        <v>4</v>
      </c>
    </row>
    <row r="116" spans="1:22">
      <c r="A116" s="3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>
      <c r="A117" s="37" t="s">
        <v>83</v>
      </c>
      <c r="B117" s="4">
        <f>B120+B123+B126+B129+B132+B135+B138+B141</f>
        <v>5</v>
      </c>
      <c r="C117" s="4">
        <f t="shared" ref="C117:U117" si="23">C120+C123+C126+C129+C132+C135+C138+C141</f>
        <v>0</v>
      </c>
      <c r="D117" s="4">
        <f t="shared" si="23"/>
        <v>4</v>
      </c>
      <c r="E117" s="4">
        <f t="shared" si="23"/>
        <v>9</v>
      </c>
      <c r="F117" s="4">
        <f t="shared" si="23"/>
        <v>16</v>
      </c>
      <c r="G117" s="4">
        <f t="shared" si="23"/>
        <v>3</v>
      </c>
      <c r="H117" s="4">
        <f t="shared" si="23"/>
        <v>5</v>
      </c>
      <c r="I117" s="4">
        <f t="shared" si="23"/>
        <v>6</v>
      </c>
      <c r="J117" s="4">
        <f t="shared" si="23"/>
        <v>15</v>
      </c>
      <c r="K117" s="4">
        <f t="shared" si="23"/>
        <v>10</v>
      </c>
      <c r="L117" s="4">
        <f t="shared" si="23"/>
        <v>10</v>
      </c>
      <c r="M117" s="4">
        <f t="shared" si="23"/>
        <v>1</v>
      </c>
      <c r="N117" s="4">
        <f t="shared" si="23"/>
        <v>10</v>
      </c>
      <c r="O117" s="4">
        <f t="shared" si="23"/>
        <v>2</v>
      </c>
      <c r="P117" s="4">
        <f t="shared" si="23"/>
        <v>2</v>
      </c>
      <c r="Q117" s="4">
        <f t="shared" si="23"/>
        <v>6</v>
      </c>
      <c r="R117" s="4">
        <f t="shared" si="23"/>
        <v>15</v>
      </c>
      <c r="S117" s="4">
        <f t="shared" si="23"/>
        <v>9</v>
      </c>
      <c r="T117" s="4">
        <f t="shared" si="23"/>
        <v>9</v>
      </c>
      <c r="U117" s="4">
        <f t="shared" si="23"/>
        <v>4</v>
      </c>
      <c r="V117" s="4">
        <f>SUM(B117:U117)</f>
        <v>141</v>
      </c>
    </row>
    <row r="118" spans="1:22">
      <c r="A118" s="36" t="s">
        <v>64</v>
      </c>
      <c r="B118" s="4">
        <f>B121+B124+B127+B130+B133+B136+B139+B142</f>
        <v>4</v>
      </c>
      <c r="C118" s="4">
        <f t="shared" ref="C118:U118" si="24">C121+C124+C127+C130+C133+C136+C139+C142</f>
        <v>0</v>
      </c>
      <c r="D118" s="4">
        <f t="shared" si="24"/>
        <v>4</v>
      </c>
      <c r="E118" s="4">
        <f t="shared" si="24"/>
        <v>5</v>
      </c>
      <c r="F118" s="4">
        <f t="shared" si="24"/>
        <v>5</v>
      </c>
      <c r="G118" s="4">
        <f t="shared" si="24"/>
        <v>2</v>
      </c>
      <c r="H118" s="4">
        <f t="shared" si="24"/>
        <v>2</v>
      </c>
      <c r="I118" s="4">
        <f t="shared" si="24"/>
        <v>5</v>
      </c>
      <c r="J118" s="4">
        <f t="shared" si="24"/>
        <v>12</v>
      </c>
      <c r="K118" s="4">
        <f t="shared" si="24"/>
        <v>10</v>
      </c>
      <c r="L118" s="4">
        <f t="shared" si="24"/>
        <v>5</v>
      </c>
      <c r="M118" s="4">
        <f t="shared" si="24"/>
        <v>1</v>
      </c>
      <c r="N118" s="4">
        <f t="shared" si="24"/>
        <v>6</v>
      </c>
      <c r="O118" s="4">
        <f t="shared" si="24"/>
        <v>2</v>
      </c>
      <c r="P118" s="4">
        <f t="shared" si="24"/>
        <v>2</v>
      </c>
      <c r="Q118" s="4">
        <f t="shared" si="24"/>
        <v>5</v>
      </c>
      <c r="R118" s="4">
        <f t="shared" si="24"/>
        <v>9</v>
      </c>
      <c r="S118" s="4">
        <f t="shared" si="24"/>
        <v>9</v>
      </c>
      <c r="T118" s="4">
        <f t="shared" si="24"/>
        <v>7</v>
      </c>
      <c r="U118" s="4">
        <f t="shared" si="24"/>
        <v>4</v>
      </c>
      <c r="V118" s="4"/>
    </row>
    <row r="119" spans="1:22">
      <c r="A119" s="36" t="s">
        <v>84</v>
      </c>
      <c r="B119" s="4">
        <f>B122+B125+B128+B131+B134+B137+B140+B143</f>
        <v>1</v>
      </c>
      <c r="C119" s="4">
        <f>C122+C125+C128+C131+C134+C137+C140+C143</f>
        <v>0</v>
      </c>
      <c r="D119" s="4">
        <f t="shared" ref="D119:U119" si="25">D122+D125+D128+D131+D134+D137+D140+D143</f>
        <v>0</v>
      </c>
      <c r="E119" s="4">
        <f t="shared" si="25"/>
        <v>4</v>
      </c>
      <c r="F119" s="4">
        <f t="shared" si="25"/>
        <v>11</v>
      </c>
      <c r="G119" s="4">
        <f t="shared" si="25"/>
        <v>1</v>
      </c>
      <c r="H119" s="4">
        <f t="shared" si="25"/>
        <v>3</v>
      </c>
      <c r="I119" s="4">
        <f t="shared" si="25"/>
        <v>1</v>
      </c>
      <c r="J119" s="4">
        <f t="shared" si="25"/>
        <v>3</v>
      </c>
      <c r="K119" s="4">
        <f t="shared" si="25"/>
        <v>0</v>
      </c>
      <c r="L119" s="4">
        <f t="shared" si="25"/>
        <v>5</v>
      </c>
      <c r="M119" s="4">
        <f t="shared" si="25"/>
        <v>0</v>
      </c>
      <c r="N119" s="4">
        <f t="shared" si="25"/>
        <v>4</v>
      </c>
      <c r="O119" s="4">
        <f t="shared" si="25"/>
        <v>0</v>
      </c>
      <c r="P119" s="4">
        <f t="shared" si="25"/>
        <v>0</v>
      </c>
      <c r="Q119" s="4">
        <f t="shared" si="25"/>
        <v>1</v>
      </c>
      <c r="R119" s="4">
        <f t="shared" si="25"/>
        <v>6</v>
      </c>
      <c r="S119" s="4">
        <f t="shared" si="25"/>
        <v>0</v>
      </c>
      <c r="T119" s="4">
        <f t="shared" si="25"/>
        <v>2</v>
      </c>
      <c r="U119" s="4">
        <f t="shared" si="25"/>
        <v>0</v>
      </c>
      <c r="V119" s="4"/>
    </row>
    <row r="120" spans="1:22" hidden="1">
      <c r="A120" s="29" t="s">
        <v>54</v>
      </c>
      <c r="B120" s="32">
        <v>1</v>
      </c>
      <c r="C120" s="32"/>
      <c r="D120" s="32">
        <v>1</v>
      </c>
      <c r="E120" s="32"/>
      <c r="F120" s="32"/>
      <c r="G120" s="32"/>
      <c r="H120" s="32">
        <v>1</v>
      </c>
      <c r="I120" s="32">
        <v>1</v>
      </c>
      <c r="J120" s="32">
        <v>2</v>
      </c>
      <c r="K120" s="32"/>
      <c r="L120" s="32">
        <v>1</v>
      </c>
      <c r="M120" s="32"/>
      <c r="N120" s="32">
        <v>1</v>
      </c>
      <c r="O120" s="32"/>
      <c r="P120" s="32"/>
      <c r="Q120" s="32">
        <v>4</v>
      </c>
      <c r="R120" s="32">
        <v>1</v>
      </c>
      <c r="S120" s="32">
        <v>1</v>
      </c>
      <c r="T120" s="32"/>
      <c r="U120" s="32">
        <v>1</v>
      </c>
      <c r="V120" s="32">
        <v>15</v>
      </c>
    </row>
    <row r="121" spans="1:22" hidden="1">
      <c r="A121" s="36" t="s">
        <v>64</v>
      </c>
      <c r="B121" s="4">
        <v>1</v>
      </c>
      <c r="C121" s="4"/>
      <c r="D121" s="4">
        <v>1</v>
      </c>
      <c r="E121" s="4"/>
      <c r="F121" s="4"/>
      <c r="G121" s="4"/>
      <c r="H121" s="4"/>
      <c r="I121" s="4"/>
      <c r="J121" s="4">
        <v>1</v>
      </c>
      <c r="K121" s="4"/>
      <c r="L121" s="4"/>
      <c r="M121" s="4"/>
      <c r="N121" s="4"/>
      <c r="O121" s="4"/>
      <c r="P121" s="4"/>
      <c r="Q121" s="4">
        <v>3</v>
      </c>
      <c r="R121" s="4"/>
      <c r="S121" s="4">
        <v>1</v>
      </c>
      <c r="T121" s="4"/>
      <c r="U121" s="4">
        <v>1</v>
      </c>
      <c r="V121" s="4">
        <v>8</v>
      </c>
    </row>
    <row r="122" spans="1:22" hidden="1">
      <c r="A122" s="36" t="s">
        <v>65</v>
      </c>
      <c r="B122" s="4"/>
      <c r="C122" s="4"/>
      <c r="D122" s="4"/>
      <c r="E122" s="4"/>
      <c r="F122" s="4"/>
      <c r="G122" s="4"/>
      <c r="H122" s="4">
        <v>1</v>
      </c>
      <c r="I122" s="4">
        <v>1</v>
      </c>
      <c r="J122" s="4">
        <v>1</v>
      </c>
      <c r="K122" s="4"/>
      <c r="L122" s="4">
        <v>1</v>
      </c>
      <c r="M122" s="4"/>
      <c r="N122" s="4">
        <v>1</v>
      </c>
      <c r="O122" s="4"/>
      <c r="P122" s="4"/>
      <c r="Q122" s="4">
        <v>1</v>
      </c>
      <c r="R122" s="4">
        <v>1</v>
      </c>
      <c r="S122" s="4"/>
      <c r="T122" s="4"/>
      <c r="U122" s="4"/>
      <c r="V122" s="4">
        <v>7</v>
      </c>
    </row>
    <row r="123" spans="1:22" hidden="1">
      <c r="A123" s="29" t="s">
        <v>55</v>
      </c>
      <c r="B123" s="32"/>
      <c r="C123" s="32"/>
      <c r="D123" s="32"/>
      <c r="E123" s="32"/>
      <c r="F123" s="32"/>
      <c r="G123" s="32">
        <v>1</v>
      </c>
      <c r="H123" s="32"/>
      <c r="I123" s="32"/>
      <c r="J123" s="32">
        <v>1</v>
      </c>
      <c r="K123" s="32">
        <v>2</v>
      </c>
      <c r="L123" s="32"/>
      <c r="M123" s="32"/>
      <c r="N123" s="32">
        <v>2</v>
      </c>
      <c r="O123" s="32"/>
      <c r="P123" s="32">
        <v>1</v>
      </c>
      <c r="Q123" s="32"/>
      <c r="R123" s="32"/>
      <c r="S123" s="32"/>
      <c r="T123" s="32"/>
      <c r="U123" s="32"/>
      <c r="V123" s="32">
        <v>7</v>
      </c>
    </row>
    <row r="124" spans="1:22" hidden="1">
      <c r="A124" s="36" t="s">
        <v>64</v>
      </c>
      <c r="B124" s="4"/>
      <c r="C124" s="4"/>
      <c r="D124" s="4"/>
      <c r="E124" s="4"/>
      <c r="F124" s="4"/>
      <c r="G124" s="4">
        <v>1</v>
      </c>
      <c r="H124" s="4"/>
      <c r="I124" s="4"/>
      <c r="J124" s="4">
        <v>1</v>
      </c>
      <c r="K124" s="4">
        <v>2</v>
      </c>
      <c r="L124" s="4"/>
      <c r="M124" s="4"/>
      <c r="N124" s="4">
        <v>2</v>
      </c>
      <c r="O124" s="4"/>
      <c r="P124" s="4">
        <v>1</v>
      </c>
      <c r="Q124" s="4"/>
      <c r="R124" s="4"/>
      <c r="S124" s="4"/>
      <c r="T124" s="4"/>
      <c r="U124" s="4"/>
      <c r="V124" s="4">
        <v>7</v>
      </c>
    </row>
    <row r="125" spans="1:22" hidden="1">
      <c r="A125" s="3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idden="1">
      <c r="A126" s="29" t="s">
        <v>56</v>
      </c>
      <c r="B126" s="32"/>
      <c r="C126" s="32"/>
      <c r="D126" s="32"/>
      <c r="E126" s="32">
        <v>4</v>
      </c>
      <c r="F126" s="32"/>
      <c r="G126" s="32"/>
      <c r="H126" s="32">
        <v>1</v>
      </c>
      <c r="I126" s="32"/>
      <c r="J126" s="32"/>
      <c r="K126" s="32"/>
      <c r="L126" s="32"/>
      <c r="M126" s="32"/>
      <c r="N126" s="32"/>
      <c r="O126" s="32"/>
      <c r="P126" s="32"/>
      <c r="Q126" s="32"/>
      <c r="R126" s="32">
        <v>1</v>
      </c>
      <c r="S126" s="32">
        <v>3</v>
      </c>
      <c r="T126" s="32"/>
      <c r="U126" s="32">
        <v>1</v>
      </c>
      <c r="V126" s="32">
        <v>10</v>
      </c>
    </row>
    <row r="127" spans="1:22" hidden="1">
      <c r="A127" s="36" t="s">
        <v>64</v>
      </c>
      <c r="B127" s="4"/>
      <c r="C127" s="4"/>
      <c r="D127" s="4"/>
      <c r="E127" s="4">
        <v>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>
        <v>3</v>
      </c>
      <c r="T127" s="4"/>
      <c r="U127" s="4">
        <v>1</v>
      </c>
      <c r="V127" s="4">
        <v>6</v>
      </c>
    </row>
    <row r="128" spans="1:22" hidden="1">
      <c r="A128" s="36" t="s">
        <v>65</v>
      </c>
      <c r="B128" s="4"/>
      <c r="C128" s="4"/>
      <c r="D128" s="4"/>
      <c r="E128" s="4">
        <v>2</v>
      </c>
      <c r="F128" s="4"/>
      <c r="G128" s="4"/>
      <c r="H128" s="4">
        <v>1</v>
      </c>
      <c r="I128" s="4"/>
      <c r="J128" s="4"/>
      <c r="K128" s="4"/>
      <c r="L128" s="4"/>
      <c r="M128" s="4"/>
      <c r="N128" s="4"/>
      <c r="O128" s="4"/>
      <c r="P128" s="4"/>
      <c r="Q128" s="4"/>
      <c r="R128" s="4">
        <v>1</v>
      </c>
      <c r="S128" s="4"/>
      <c r="T128" s="4"/>
      <c r="U128" s="4"/>
      <c r="V128" s="4">
        <v>4</v>
      </c>
    </row>
    <row r="129" spans="1:22" hidden="1">
      <c r="A129" s="29" t="s">
        <v>57</v>
      </c>
      <c r="B129" s="32"/>
      <c r="C129" s="32"/>
      <c r="D129" s="32"/>
      <c r="E129" s="32"/>
      <c r="F129" s="32">
        <v>1</v>
      </c>
      <c r="G129" s="32"/>
      <c r="H129" s="32"/>
      <c r="I129" s="32"/>
      <c r="J129" s="32"/>
      <c r="K129" s="32">
        <v>4</v>
      </c>
      <c r="L129" s="32"/>
      <c r="M129" s="32"/>
      <c r="N129" s="32">
        <v>1</v>
      </c>
      <c r="O129" s="32"/>
      <c r="P129" s="32"/>
      <c r="Q129" s="32"/>
      <c r="R129" s="32">
        <v>2</v>
      </c>
      <c r="S129" s="32">
        <v>3</v>
      </c>
      <c r="T129" s="32"/>
      <c r="U129" s="32"/>
      <c r="V129" s="32">
        <v>11</v>
      </c>
    </row>
    <row r="130" spans="1:22" hidden="1">
      <c r="A130" s="36" t="s">
        <v>64</v>
      </c>
      <c r="B130" s="4"/>
      <c r="C130" s="4"/>
      <c r="D130" s="4"/>
      <c r="E130" s="4"/>
      <c r="F130" s="4">
        <v>1</v>
      </c>
      <c r="G130" s="4"/>
      <c r="H130" s="4"/>
      <c r="I130" s="4"/>
      <c r="J130" s="4"/>
      <c r="K130" s="4">
        <v>4</v>
      </c>
      <c r="L130" s="4"/>
      <c r="M130" s="4"/>
      <c r="N130" s="4">
        <v>1</v>
      </c>
      <c r="O130" s="4"/>
      <c r="P130" s="4"/>
      <c r="Q130" s="4"/>
      <c r="R130" s="4">
        <v>2</v>
      </c>
      <c r="S130" s="4">
        <v>3</v>
      </c>
      <c r="T130" s="4"/>
      <c r="U130" s="4"/>
      <c r="V130" s="4">
        <v>11</v>
      </c>
    </row>
    <row r="131" spans="1:22" hidden="1">
      <c r="A131" s="3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idden="1">
      <c r="A132" s="29" t="s">
        <v>58</v>
      </c>
      <c r="B132" s="32">
        <v>1</v>
      </c>
      <c r="C132" s="32"/>
      <c r="D132" s="32"/>
      <c r="E132" s="32"/>
      <c r="F132" s="32"/>
      <c r="G132" s="32"/>
      <c r="H132" s="32"/>
      <c r="I132" s="32"/>
      <c r="J132" s="32"/>
      <c r="K132" s="32">
        <v>1</v>
      </c>
      <c r="L132" s="32">
        <v>5</v>
      </c>
      <c r="M132" s="32"/>
      <c r="N132" s="32">
        <v>4</v>
      </c>
      <c r="O132" s="32"/>
      <c r="P132" s="32"/>
      <c r="Q132" s="32"/>
      <c r="R132" s="32"/>
      <c r="S132" s="32"/>
      <c r="T132" s="32">
        <v>1</v>
      </c>
      <c r="U132" s="32"/>
      <c r="V132" s="32">
        <v>12</v>
      </c>
    </row>
    <row r="133" spans="1:22" hidden="1">
      <c r="A133" s="36" t="s">
        <v>64</v>
      </c>
      <c r="B133" s="4">
        <v>1</v>
      </c>
      <c r="C133" s="4"/>
      <c r="D133" s="4"/>
      <c r="E133" s="4"/>
      <c r="F133" s="4"/>
      <c r="G133" s="4"/>
      <c r="H133" s="4"/>
      <c r="I133" s="4"/>
      <c r="J133" s="4"/>
      <c r="K133" s="4">
        <v>1</v>
      </c>
      <c r="L133" s="4">
        <v>2</v>
      </c>
      <c r="M133" s="4"/>
      <c r="N133" s="4">
        <v>1</v>
      </c>
      <c r="O133" s="4"/>
      <c r="P133" s="4"/>
      <c r="Q133" s="4"/>
      <c r="R133" s="4"/>
      <c r="S133" s="4"/>
      <c r="T133" s="4"/>
      <c r="U133" s="4"/>
      <c r="V133" s="4">
        <v>5</v>
      </c>
    </row>
    <row r="134" spans="1:22" hidden="1">
      <c r="A134" s="36" t="s">
        <v>65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>
        <v>3</v>
      </c>
      <c r="M134" s="4"/>
      <c r="N134" s="4">
        <v>3</v>
      </c>
      <c r="O134" s="4"/>
      <c r="P134" s="4"/>
      <c r="Q134" s="4"/>
      <c r="R134" s="4"/>
      <c r="S134" s="4"/>
      <c r="T134" s="4">
        <v>1</v>
      </c>
      <c r="U134" s="4"/>
      <c r="V134" s="4">
        <v>7</v>
      </c>
    </row>
    <row r="135" spans="1:22" hidden="1">
      <c r="A135" s="29" t="s">
        <v>59</v>
      </c>
      <c r="B135" s="32"/>
      <c r="C135" s="32"/>
      <c r="D135" s="32"/>
      <c r="E135" s="32"/>
      <c r="F135" s="32">
        <v>1</v>
      </c>
      <c r="G135" s="32"/>
      <c r="H135" s="32"/>
      <c r="I135" s="32"/>
      <c r="J135" s="32"/>
      <c r="K135" s="32">
        <v>1</v>
      </c>
      <c r="L135" s="32"/>
      <c r="M135" s="32"/>
      <c r="N135" s="32"/>
      <c r="O135" s="32"/>
      <c r="P135" s="32"/>
      <c r="Q135" s="32"/>
      <c r="R135" s="32">
        <v>2</v>
      </c>
      <c r="S135" s="32">
        <v>1</v>
      </c>
      <c r="T135" s="32"/>
      <c r="U135" s="32"/>
      <c r="V135" s="32">
        <v>5</v>
      </c>
    </row>
    <row r="136" spans="1:22" hidden="1">
      <c r="A136" s="36" t="s">
        <v>64</v>
      </c>
      <c r="B136" s="4"/>
      <c r="C136" s="4"/>
      <c r="D136" s="4"/>
      <c r="E136" s="4"/>
      <c r="F136" s="4"/>
      <c r="G136" s="4"/>
      <c r="H136" s="4"/>
      <c r="I136" s="4"/>
      <c r="J136" s="4"/>
      <c r="K136" s="4">
        <v>1</v>
      </c>
      <c r="L136" s="4"/>
      <c r="M136" s="4"/>
      <c r="N136" s="4"/>
      <c r="O136" s="4"/>
      <c r="P136" s="4"/>
      <c r="Q136" s="4"/>
      <c r="R136" s="4">
        <v>1</v>
      </c>
      <c r="S136" s="4">
        <v>1</v>
      </c>
      <c r="T136" s="4"/>
      <c r="U136" s="4"/>
      <c r="V136" s="4">
        <v>3</v>
      </c>
    </row>
    <row r="137" spans="1:22" hidden="1">
      <c r="A137" s="36" t="s">
        <v>65</v>
      </c>
      <c r="B137" s="4"/>
      <c r="C137" s="4"/>
      <c r="D137" s="4"/>
      <c r="E137" s="4"/>
      <c r="F137" s="4">
        <v>1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1</v>
      </c>
      <c r="S137" s="4"/>
      <c r="T137" s="4"/>
      <c r="U137" s="4"/>
      <c r="V137" s="4">
        <v>2</v>
      </c>
    </row>
    <row r="138" spans="1:22" hidden="1">
      <c r="A138" s="29" t="s">
        <v>60</v>
      </c>
      <c r="B138" s="32">
        <v>1</v>
      </c>
      <c r="C138" s="32"/>
      <c r="D138" s="32"/>
      <c r="E138" s="32"/>
      <c r="F138" s="32"/>
      <c r="G138" s="32">
        <v>1</v>
      </c>
      <c r="H138" s="32"/>
      <c r="I138" s="32">
        <v>2</v>
      </c>
      <c r="J138" s="32">
        <v>5</v>
      </c>
      <c r="K138" s="32"/>
      <c r="L138" s="32">
        <v>2</v>
      </c>
      <c r="M138" s="32"/>
      <c r="N138" s="32"/>
      <c r="O138" s="32"/>
      <c r="P138" s="32"/>
      <c r="Q138" s="32">
        <v>2</v>
      </c>
      <c r="R138" s="32">
        <v>2</v>
      </c>
      <c r="S138" s="32"/>
      <c r="T138" s="32"/>
      <c r="U138" s="32">
        <v>1</v>
      </c>
      <c r="V138" s="32">
        <v>16</v>
      </c>
    </row>
    <row r="139" spans="1:22" hidden="1">
      <c r="A139" s="36" t="s">
        <v>64</v>
      </c>
      <c r="B139" s="4">
        <v>1</v>
      </c>
      <c r="C139" s="4"/>
      <c r="D139" s="4"/>
      <c r="E139" s="4"/>
      <c r="F139" s="4"/>
      <c r="G139" s="4">
        <v>1</v>
      </c>
      <c r="H139" s="4"/>
      <c r="I139" s="4">
        <v>2</v>
      </c>
      <c r="J139" s="4">
        <v>5</v>
      </c>
      <c r="K139" s="4"/>
      <c r="L139" s="4">
        <v>1</v>
      </c>
      <c r="M139" s="4"/>
      <c r="N139" s="4"/>
      <c r="O139" s="4"/>
      <c r="P139" s="4"/>
      <c r="Q139" s="4">
        <v>2</v>
      </c>
      <c r="R139" s="4">
        <v>2</v>
      </c>
      <c r="S139" s="4"/>
      <c r="T139" s="4"/>
      <c r="U139" s="4">
        <v>1</v>
      </c>
      <c r="V139" s="4">
        <v>15</v>
      </c>
    </row>
    <row r="140" spans="1:22" hidden="1">
      <c r="A140" s="36" t="s">
        <v>65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>
        <v>1</v>
      </c>
      <c r="M140" s="4"/>
      <c r="N140" s="4"/>
      <c r="O140" s="4"/>
      <c r="P140" s="4"/>
      <c r="Q140" s="4"/>
      <c r="R140" s="4"/>
      <c r="S140" s="4"/>
      <c r="T140" s="4"/>
      <c r="U140" s="4"/>
      <c r="V140" s="4">
        <v>1</v>
      </c>
    </row>
    <row r="141" spans="1:22" hidden="1">
      <c r="A141" s="29" t="s">
        <v>61</v>
      </c>
      <c r="B141" s="32">
        <v>2</v>
      </c>
      <c r="C141" s="32"/>
      <c r="D141" s="32">
        <v>3</v>
      </c>
      <c r="E141" s="32">
        <v>5</v>
      </c>
      <c r="F141" s="32">
        <v>14</v>
      </c>
      <c r="G141" s="32">
        <v>1</v>
      </c>
      <c r="H141" s="32">
        <v>3</v>
      </c>
      <c r="I141" s="32">
        <v>3</v>
      </c>
      <c r="J141" s="32">
        <v>7</v>
      </c>
      <c r="K141" s="32">
        <v>2</v>
      </c>
      <c r="L141" s="32">
        <v>2</v>
      </c>
      <c r="M141" s="32">
        <v>1</v>
      </c>
      <c r="N141" s="32">
        <v>2</v>
      </c>
      <c r="O141" s="32">
        <v>2</v>
      </c>
      <c r="P141" s="32">
        <v>1</v>
      </c>
      <c r="Q141" s="32"/>
      <c r="R141" s="32">
        <v>7</v>
      </c>
      <c r="S141" s="32">
        <v>1</v>
      </c>
      <c r="T141" s="32">
        <v>8</v>
      </c>
      <c r="U141" s="32">
        <v>1</v>
      </c>
      <c r="V141" s="32">
        <v>65</v>
      </c>
    </row>
    <row r="142" spans="1:22" hidden="1">
      <c r="A142" s="36" t="s">
        <v>64</v>
      </c>
      <c r="B142" s="4">
        <v>1</v>
      </c>
      <c r="C142" s="4"/>
      <c r="D142" s="4">
        <v>3</v>
      </c>
      <c r="E142" s="4">
        <v>3</v>
      </c>
      <c r="F142" s="4">
        <v>4</v>
      </c>
      <c r="G142" s="4"/>
      <c r="H142" s="4">
        <v>2</v>
      </c>
      <c r="I142" s="4">
        <v>3</v>
      </c>
      <c r="J142" s="4">
        <v>5</v>
      </c>
      <c r="K142" s="4">
        <v>2</v>
      </c>
      <c r="L142" s="4">
        <v>2</v>
      </c>
      <c r="M142" s="4">
        <v>1</v>
      </c>
      <c r="N142" s="4">
        <v>2</v>
      </c>
      <c r="O142" s="4">
        <v>2</v>
      </c>
      <c r="P142" s="4">
        <v>1</v>
      </c>
      <c r="Q142" s="4"/>
      <c r="R142" s="4">
        <v>4</v>
      </c>
      <c r="S142" s="4">
        <v>1</v>
      </c>
      <c r="T142" s="4">
        <v>7</v>
      </c>
      <c r="U142" s="4">
        <v>1</v>
      </c>
      <c r="V142" s="4">
        <v>44</v>
      </c>
    </row>
    <row r="143" spans="1:22" hidden="1">
      <c r="A143" s="36" t="s">
        <v>65</v>
      </c>
      <c r="B143" s="4">
        <v>1</v>
      </c>
      <c r="C143" s="4"/>
      <c r="D143" s="4"/>
      <c r="E143" s="4">
        <v>2</v>
      </c>
      <c r="F143" s="4">
        <v>10</v>
      </c>
      <c r="G143" s="4">
        <v>1</v>
      </c>
      <c r="H143" s="4">
        <v>1</v>
      </c>
      <c r="I143" s="4"/>
      <c r="J143" s="4">
        <v>2</v>
      </c>
      <c r="K143" s="4"/>
      <c r="L143" s="4"/>
      <c r="M143" s="4"/>
      <c r="N143" s="4"/>
      <c r="O143" s="4"/>
      <c r="P143" s="4"/>
      <c r="Q143" s="4"/>
      <c r="R143" s="4">
        <v>3</v>
      </c>
      <c r="S143" s="4"/>
      <c r="T143" s="4">
        <v>1</v>
      </c>
      <c r="U143" s="4"/>
      <c r="V143" s="4">
        <v>21</v>
      </c>
    </row>
    <row r="144" spans="1:22">
      <c r="A144" s="12" t="s">
        <v>0</v>
      </c>
      <c r="B144" s="6">
        <f>B117+B114+B111+B108+B105+B102+B99+B96+B93+B90+B87+B84+B81+B78+B75+B72+B69+B66+B63</f>
        <v>15</v>
      </c>
      <c r="C144" s="6">
        <f t="shared" ref="C144:V144" si="26">C117+C114+C111+C108+C105+C102+C99+C96+C93+C90+C87+C84+C81+C78+C75+C72+C69+C66+C63</f>
        <v>9</v>
      </c>
      <c r="D144" s="6">
        <f t="shared" si="26"/>
        <v>13</v>
      </c>
      <c r="E144" s="6">
        <f t="shared" si="26"/>
        <v>19</v>
      </c>
      <c r="F144" s="6">
        <f t="shared" si="26"/>
        <v>21</v>
      </c>
      <c r="G144" s="6">
        <f t="shared" si="26"/>
        <v>9</v>
      </c>
      <c r="H144" s="6">
        <f t="shared" si="26"/>
        <v>10</v>
      </c>
      <c r="I144" s="6">
        <f t="shared" si="26"/>
        <v>15</v>
      </c>
      <c r="J144" s="6">
        <f t="shared" si="26"/>
        <v>27</v>
      </c>
      <c r="K144" s="6">
        <f t="shared" si="26"/>
        <v>22</v>
      </c>
      <c r="L144" s="6">
        <f t="shared" si="26"/>
        <v>20</v>
      </c>
      <c r="M144" s="6">
        <f t="shared" si="26"/>
        <v>3</v>
      </c>
      <c r="N144" s="6">
        <f t="shared" si="26"/>
        <v>14</v>
      </c>
      <c r="O144" s="6">
        <f t="shared" si="26"/>
        <v>16</v>
      </c>
      <c r="P144" s="6">
        <f t="shared" si="26"/>
        <v>11</v>
      </c>
      <c r="Q144" s="6">
        <f t="shared" si="26"/>
        <v>17</v>
      </c>
      <c r="R144" s="6">
        <f t="shared" si="26"/>
        <v>27</v>
      </c>
      <c r="S144" s="6">
        <f t="shared" si="26"/>
        <v>18</v>
      </c>
      <c r="T144" s="6">
        <f t="shared" si="26"/>
        <v>19</v>
      </c>
      <c r="U144" s="6">
        <f t="shared" si="26"/>
        <v>13</v>
      </c>
      <c r="V144" s="6">
        <f t="shared" si="26"/>
        <v>318</v>
      </c>
    </row>
    <row r="147" spans="1:22" ht="99.75">
      <c r="A147" s="38" t="s">
        <v>76</v>
      </c>
      <c r="B147" s="39" t="s">
        <v>21</v>
      </c>
      <c r="C147" s="39" t="s">
        <v>22</v>
      </c>
      <c r="D147" s="39" t="s">
        <v>23</v>
      </c>
      <c r="E147" s="39" t="s">
        <v>24</v>
      </c>
      <c r="F147" s="39" t="s">
        <v>25</v>
      </c>
      <c r="G147" s="39" t="s">
        <v>26</v>
      </c>
      <c r="H147" s="39" t="s">
        <v>27</v>
      </c>
      <c r="I147" s="39" t="s">
        <v>28</v>
      </c>
      <c r="J147" s="39" t="s">
        <v>29</v>
      </c>
      <c r="K147" s="39" t="s">
        <v>30</v>
      </c>
      <c r="L147" s="39" t="s">
        <v>31</v>
      </c>
      <c r="M147" s="39" t="s">
        <v>32</v>
      </c>
      <c r="N147" s="39" t="s">
        <v>33</v>
      </c>
      <c r="O147" s="39" t="s">
        <v>34</v>
      </c>
      <c r="P147" s="39" t="s">
        <v>35</v>
      </c>
      <c r="Q147" s="39" t="s">
        <v>36</v>
      </c>
      <c r="R147" s="39" t="s">
        <v>37</v>
      </c>
      <c r="S147" s="39" t="s">
        <v>38</v>
      </c>
      <c r="T147" s="39" t="s">
        <v>39</v>
      </c>
      <c r="U147" s="39" t="s">
        <v>40</v>
      </c>
      <c r="V147" s="39" t="s">
        <v>0</v>
      </c>
    </row>
    <row r="148" spans="1:22">
      <c r="A148" s="40" t="s">
        <v>1</v>
      </c>
      <c r="B148" s="41"/>
      <c r="C148" s="41"/>
      <c r="D148" s="41"/>
      <c r="E148" s="41"/>
      <c r="F148" s="41"/>
      <c r="G148" s="41"/>
      <c r="H148" s="41"/>
      <c r="I148" s="41"/>
      <c r="J148" s="41">
        <v>1</v>
      </c>
      <c r="K148" s="41">
        <v>1</v>
      </c>
      <c r="L148" s="41"/>
      <c r="M148" s="41"/>
      <c r="N148" s="41"/>
      <c r="O148" s="41"/>
      <c r="P148" s="41"/>
      <c r="Q148" s="41">
        <v>1</v>
      </c>
      <c r="R148" s="41">
        <v>1</v>
      </c>
      <c r="S148" s="41"/>
      <c r="T148" s="41"/>
      <c r="U148" s="41"/>
      <c r="V148" s="41">
        <v>4</v>
      </c>
    </row>
    <row r="149" spans="1:22">
      <c r="A149" s="42" t="s">
        <v>64</v>
      </c>
      <c r="B149" s="43"/>
      <c r="C149" s="44"/>
      <c r="D149" s="44"/>
      <c r="E149" s="44"/>
      <c r="F149" s="44"/>
      <c r="G149" s="44"/>
      <c r="H149" s="44"/>
      <c r="I149" s="44"/>
      <c r="J149" s="44">
        <v>1</v>
      </c>
      <c r="K149" s="44">
        <v>1</v>
      </c>
      <c r="L149" s="44"/>
      <c r="M149" s="44"/>
      <c r="N149" s="44"/>
      <c r="O149" s="44"/>
      <c r="P149" s="44"/>
      <c r="Q149" s="44">
        <v>1</v>
      </c>
      <c r="R149" s="44">
        <v>1</v>
      </c>
      <c r="S149" s="44"/>
      <c r="T149" s="44"/>
      <c r="U149" s="44"/>
      <c r="V149" s="44">
        <v>4</v>
      </c>
    </row>
    <row r="150" spans="1:22">
      <c r="A150" s="42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</row>
    <row r="151" spans="1:22">
      <c r="A151" s="45" t="s">
        <v>2</v>
      </c>
      <c r="B151" s="41">
        <v>1</v>
      </c>
      <c r="C151" s="41">
        <v>1</v>
      </c>
      <c r="D151" s="41">
        <v>1</v>
      </c>
      <c r="E151" s="41">
        <v>2</v>
      </c>
      <c r="F151" s="41">
        <v>1</v>
      </c>
      <c r="G151" s="41">
        <v>1</v>
      </c>
      <c r="H151" s="41"/>
      <c r="I151" s="41">
        <v>1</v>
      </c>
      <c r="J151" s="41">
        <v>1</v>
      </c>
      <c r="K151" s="41">
        <v>1</v>
      </c>
      <c r="L151" s="41"/>
      <c r="M151" s="41">
        <v>1</v>
      </c>
      <c r="N151" s="41">
        <v>1</v>
      </c>
      <c r="O151" s="41">
        <v>1</v>
      </c>
      <c r="P151" s="41"/>
      <c r="Q151" s="41">
        <v>2</v>
      </c>
      <c r="R151" s="41">
        <v>1</v>
      </c>
      <c r="S151" s="41"/>
      <c r="T151" s="41">
        <v>1</v>
      </c>
      <c r="U151" s="41">
        <v>1</v>
      </c>
      <c r="V151" s="41">
        <v>18</v>
      </c>
    </row>
    <row r="152" spans="1:22">
      <c r="A152" s="42" t="s">
        <v>64</v>
      </c>
      <c r="B152" s="43">
        <v>1</v>
      </c>
      <c r="C152" s="44">
        <v>1</v>
      </c>
      <c r="D152" s="44">
        <v>1</v>
      </c>
      <c r="E152" s="44">
        <v>1</v>
      </c>
      <c r="F152" s="44">
        <v>1</v>
      </c>
      <c r="G152" s="44">
        <v>1</v>
      </c>
      <c r="H152" s="44"/>
      <c r="I152" s="44">
        <v>1</v>
      </c>
      <c r="J152" s="44">
        <v>1</v>
      </c>
      <c r="K152" s="44">
        <v>1</v>
      </c>
      <c r="L152" s="44"/>
      <c r="M152" s="44">
        <v>1</v>
      </c>
      <c r="N152" s="44"/>
      <c r="O152" s="44">
        <v>1</v>
      </c>
      <c r="P152" s="44"/>
      <c r="Q152" s="44">
        <v>2</v>
      </c>
      <c r="R152" s="44">
        <v>1</v>
      </c>
      <c r="S152" s="44"/>
      <c r="T152" s="44"/>
      <c r="U152" s="44">
        <v>1</v>
      </c>
      <c r="V152" s="44">
        <v>15</v>
      </c>
    </row>
    <row r="153" spans="1:22">
      <c r="A153" s="42" t="s">
        <v>65</v>
      </c>
      <c r="B153" s="43"/>
      <c r="C153" s="44"/>
      <c r="D153" s="44"/>
      <c r="E153" s="44">
        <v>1</v>
      </c>
      <c r="F153" s="44"/>
      <c r="G153" s="44"/>
      <c r="H153" s="44"/>
      <c r="I153" s="44"/>
      <c r="J153" s="44"/>
      <c r="K153" s="44"/>
      <c r="L153" s="44"/>
      <c r="M153" s="44"/>
      <c r="N153" s="44">
        <v>1</v>
      </c>
      <c r="O153" s="44"/>
      <c r="P153" s="44"/>
      <c r="Q153" s="44"/>
      <c r="R153" s="44"/>
      <c r="S153" s="44"/>
      <c r="T153" s="44">
        <v>1</v>
      </c>
      <c r="U153" s="44"/>
      <c r="V153" s="44">
        <v>3</v>
      </c>
    </row>
    <row r="154" spans="1:22">
      <c r="A154" s="45" t="s">
        <v>3</v>
      </c>
      <c r="B154" s="41">
        <v>1</v>
      </c>
      <c r="C154" s="41">
        <v>1</v>
      </c>
      <c r="D154" s="41">
        <v>1</v>
      </c>
      <c r="E154" s="41">
        <v>1</v>
      </c>
      <c r="F154" s="41">
        <v>1</v>
      </c>
      <c r="G154" s="41">
        <v>1</v>
      </c>
      <c r="H154" s="41">
        <v>1</v>
      </c>
      <c r="I154" s="41"/>
      <c r="J154" s="41">
        <v>1</v>
      </c>
      <c r="K154" s="41">
        <v>1</v>
      </c>
      <c r="L154" s="41"/>
      <c r="M154" s="41"/>
      <c r="N154" s="41">
        <v>1</v>
      </c>
      <c r="O154" s="41">
        <v>1</v>
      </c>
      <c r="P154" s="41"/>
      <c r="Q154" s="41"/>
      <c r="R154" s="41">
        <v>1</v>
      </c>
      <c r="S154" s="41">
        <v>1</v>
      </c>
      <c r="T154" s="41"/>
      <c r="U154" s="41">
        <v>1</v>
      </c>
      <c r="V154" s="41">
        <v>14</v>
      </c>
    </row>
    <row r="155" spans="1:22">
      <c r="A155" s="42" t="s">
        <v>64</v>
      </c>
      <c r="B155" s="43">
        <v>1</v>
      </c>
      <c r="C155" s="44">
        <v>1</v>
      </c>
      <c r="D155" s="44">
        <v>1</v>
      </c>
      <c r="E155" s="44"/>
      <c r="F155" s="44">
        <v>1</v>
      </c>
      <c r="G155" s="44">
        <v>1</v>
      </c>
      <c r="H155" s="44">
        <v>1</v>
      </c>
      <c r="I155" s="44"/>
      <c r="J155" s="44">
        <v>1</v>
      </c>
      <c r="K155" s="44">
        <v>1</v>
      </c>
      <c r="L155" s="44"/>
      <c r="M155" s="44"/>
      <c r="N155" s="44">
        <v>1</v>
      </c>
      <c r="O155" s="44">
        <v>1</v>
      </c>
      <c r="P155" s="44"/>
      <c r="Q155" s="44"/>
      <c r="R155" s="44">
        <v>1</v>
      </c>
      <c r="S155" s="44">
        <v>1</v>
      </c>
      <c r="T155" s="44"/>
      <c r="U155" s="44">
        <v>1</v>
      </c>
      <c r="V155" s="44">
        <v>13</v>
      </c>
    </row>
    <row r="156" spans="1:22">
      <c r="A156" s="42" t="s">
        <v>65</v>
      </c>
      <c r="B156" s="43"/>
      <c r="C156" s="44"/>
      <c r="D156" s="44"/>
      <c r="E156" s="44">
        <v>1</v>
      </c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>
        <v>1</v>
      </c>
    </row>
    <row r="157" spans="1:22">
      <c r="A157" s="45" t="s">
        <v>4</v>
      </c>
      <c r="B157" s="41">
        <v>1</v>
      </c>
      <c r="C157" s="41">
        <v>1</v>
      </c>
      <c r="D157" s="41"/>
      <c r="E157" s="41">
        <v>2</v>
      </c>
      <c r="F157" s="41"/>
      <c r="G157" s="41">
        <v>1</v>
      </c>
      <c r="H157" s="41"/>
      <c r="I157" s="41">
        <v>1</v>
      </c>
      <c r="J157" s="41">
        <v>1</v>
      </c>
      <c r="K157" s="41">
        <v>1</v>
      </c>
      <c r="L157" s="41">
        <v>1</v>
      </c>
      <c r="M157" s="41">
        <v>1</v>
      </c>
      <c r="N157" s="41">
        <v>1</v>
      </c>
      <c r="O157" s="41">
        <v>1</v>
      </c>
      <c r="P157" s="41">
        <v>1</v>
      </c>
      <c r="Q157" s="41"/>
      <c r="R157" s="41">
        <v>2</v>
      </c>
      <c r="S157" s="41">
        <v>1</v>
      </c>
      <c r="T157" s="41">
        <v>1</v>
      </c>
      <c r="U157" s="41"/>
      <c r="V157" s="41">
        <v>17</v>
      </c>
    </row>
    <row r="158" spans="1:22">
      <c r="A158" s="42" t="s">
        <v>64</v>
      </c>
      <c r="B158" s="43">
        <v>1</v>
      </c>
      <c r="C158" s="44">
        <v>1</v>
      </c>
      <c r="D158" s="44"/>
      <c r="E158" s="44">
        <v>2</v>
      </c>
      <c r="F158" s="44"/>
      <c r="G158" s="44">
        <v>1</v>
      </c>
      <c r="H158" s="44"/>
      <c r="I158" s="44">
        <v>1</v>
      </c>
      <c r="J158" s="44"/>
      <c r="K158" s="44">
        <v>1</v>
      </c>
      <c r="L158" s="44">
        <v>1</v>
      </c>
      <c r="M158" s="44">
        <v>1</v>
      </c>
      <c r="N158" s="44">
        <v>1</v>
      </c>
      <c r="O158" s="44">
        <v>1</v>
      </c>
      <c r="P158" s="44">
        <v>1</v>
      </c>
      <c r="Q158" s="44"/>
      <c r="R158" s="44">
        <v>2</v>
      </c>
      <c r="S158" s="44">
        <v>1</v>
      </c>
      <c r="T158" s="44">
        <v>1</v>
      </c>
      <c r="U158" s="44"/>
      <c r="V158" s="44">
        <v>16</v>
      </c>
    </row>
    <row r="159" spans="1:22">
      <c r="A159" s="42" t="s">
        <v>65</v>
      </c>
      <c r="B159" s="43"/>
      <c r="C159" s="44"/>
      <c r="D159" s="44"/>
      <c r="E159" s="44"/>
      <c r="F159" s="44"/>
      <c r="G159" s="44"/>
      <c r="H159" s="44"/>
      <c r="I159" s="44"/>
      <c r="J159" s="44">
        <v>1</v>
      </c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>
        <v>1</v>
      </c>
    </row>
    <row r="160" spans="1:22">
      <c r="A160" s="45" t="s">
        <v>49</v>
      </c>
      <c r="B160" s="41">
        <v>1</v>
      </c>
      <c r="C160" s="41"/>
      <c r="D160" s="41"/>
      <c r="E160" s="41">
        <v>1</v>
      </c>
      <c r="F160" s="41">
        <v>1</v>
      </c>
      <c r="G160" s="41">
        <v>1</v>
      </c>
      <c r="H160" s="41"/>
      <c r="I160" s="41">
        <v>1</v>
      </c>
      <c r="J160" s="41"/>
      <c r="K160" s="41">
        <v>1</v>
      </c>
      <c r="L160" s="41">
        <v>1</v>
      </c>
      <c r="M160" s="41">
        <v>1</v>
      </c>
      <c r="N160" s="41">
        <v>1</v>
      </c>
      <c r="O160" s="41"/>
      <c r="P160" s="41">
        <v>1</v>
      </c>
      <c r="Q160" s="41"/>
      <c r="R160" s="41">
        <v>1</v>
      </c>
      <c r="S160" s="41">
        <v>1</v>
      </c>
      <c r="T160" s="41">
        <v>1</v>
      </c>
      <c r="U160" s="41">
        <v>1</v>
      </c>
      <c r="V160" s="41">
        <v>14</v>
      </c>
    </row>
    <row r="161" spans="1:22">
      <c r="A161" s="42" t="s">
        <v>64</v>
      </c>
      <c r="B161" s="43">
        <v>1</v>
      </c>
      <c r="C161" s="44"/>
      <c r="D161" s="44"/>
      <c r="E161" s="44">
        <v>1</v>
      </c>
      <c r="F161" s="44"/>
      <c r="G161" s="44">
        <v>1</v>
      </c>
      <c r="H161" s="44"/>
      <c r="I161" s="44">
        <v>1</v>
      </c>
      <c r="J161" s="44"/>
      <c r="K161" s="44">
        <v>1</v>
      </c>
      <c r="L161" s="44">
        <v>1</v>
      </c>
      <c r="M161" s="44">
        <v>1</v>
      </c>
      <c r="N161" s="44">
        <v>1</v>
      </c>
      <c r="O161" s="44"/>
      <c r="P161" s="44">
        <v>1</v>
      </c>
      <c r="Q161" s="44"/>
      <c r="R161" s="44"/>
      <c r="S161" s="44">
        <v>1</v>
      </c>
      <c r="T161" s="44">
        <v>1</v>
      </c>
      <c r="U161" s="44">
        <v>1</v>
      </c>
      <c r="V161" s="44">
        <v>12</v>
      </c>
    </row>
    <row r="162" spans="1:22">
      <c r="A162" s="42" t="s">
        <v>65</v>
      </c>
      <c r="B162" s="43"/>
      <c r="C162" s="44"/>
      <c r="D162" s="44"/>
      <c r="E162" s="44"/>
      <c r="F162" s="44">
        <v>1</v>
      </c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>
        <v>1</v>
      </c>
      <c r="S162" s="44"/>
      <c r="T162" s="44"/>
      <c r="U162" s="44"/>
      <c r="V162" s="44">
        <v>2</v>
      </c>
    </row>
    <row r="163" spans="1:22">
      <c r="A163" s="45" t="s">
        <v>6</v>
      </c>
      <c r="B163" s="41">
        <v>1</v>
      </c>
      <c r="C163" s="41">
        <v>1</v>
      </c>
      <c r="D163" s="41">
        <v>1</v>
      </c>
      <c r="E163" s="41">
        <v>1</v>
      </c>
      <c r="F163" s="41">
        <v>1</v>
      </c>
      <c r="G163" s="41"/>
      <c r="H163" s="41"/>
      <c r="I163" s="41"/>
      <c r="J163" s="41">
        <v>1</v>
      </c>
      <c r="K163" s="41">
        <v>2</v>
      </c>
      <c r="L163" s="41"/>
      <c r="M163" s="41"/>
      <c r="N163" s="41">
        <v>1</v>
      </c>
      <c r="O163" s="41">
        <v>1</v>
      </c>
      <c r="P163" s="41"/>
      <c r="Q163" s="41">
        <v>1</v>
      </c>
      <c r="R163" s="41">
        <v>1</v>
      </c>
      <c r="S163" s="41"/>
      <c r="T163" s="41">
        <v>1</v>
      </c>
      <c r="U163" s="41">
        <v>1</v>
      </c>
      <c r="V163" s="41">
        <v>14</v>
      </c>
    </row>
    <row r="164" spans="1:22">
      <c r="A164" s="42" t="s">
        <v>64</v>
      </c>
      <c r="B164" s="43">
        <v>1</v>
      </c>
      <c r="C164" s="44">
        <v>1</v>
      </c>
      <c r="D164" s="44">
        <v>1</v>
      </c>
      <c r="E164" s="44">
        <v>1</v>
      </c>
      <c r="F164" s="44"/>
      <c r="G164" s="44"/>
      <c r="H164" s="44"/>
      <c r="I164" s="44"/>
      <c r="J164" s="44">
        <v>1</v>
      </c>
      <c r="K164" s="44">
        <v>2</v>
      </c>
      <c r="L164" s="44"/>
      <c r="M164" s="44"/>
      <c r="N164" s="44">
        <v>1</v>
      </c>
      <c r="O164" s="44">
        <v>1</v>
      </c>
      <c r="P164" s="44"/>
      <c r="Q164" s="44">
        <v>1</v>
      </c>
      <c r="R164" s="44"/>
      <c r="S164" s="44"/>
      <c r="T164" s="44">
        <v>1</v>
      </c>
      <c r="U164" s="44">
        <v>1</v>
      </c>
      <c r="V164" s="44">
        <v>12</v>
      </c>
    </row>
    <row r="165" spans="1:22">
      <c r="A165" s="42" t="s">
        <v>65</v>
      </c>
      <c r="B165" s="43"/>
      <c r="C165" s="44"/>
      <c r="D165" s="44"/>
      <c r="E165" s="44"/>
      <c r="F165" s="44">
        <v>1</v>
      </c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>
        <v>1</v>
      </c>
      <c r="S165" s="44"/>
      <c r="T165" s="44"/>
      <c r="U165" s="44"/>
      <c r="V165" s="44">
        <v>2</v>
      </c>
    </row>
    <row r="166" spans="1:22">
      <c r="A166" s="45" t="s">
        <v>7</v>
      </c>
      <c r="B166" s="41">
        <v>1</v>
      </c>
      <c r="C166" s="41"/>
      <c r="D166" s="41">
        <v>1</v>
      </c>
      <c r="E166" s="41"/>
      <c r="F166" s="41">
        <v>1</v>
      </c>
      <c r="G166" s="41"/>
      <c r="H166" s="41">
        <v>1</v>
      </c>
      <c r="I166" s="41">
        <v>1</v>
      </c>
      <c r="J166" s="41"/>
      <c r="K166" s="41">
        <v>1</v>
      </c>
      <c r="L166" s="41"/>
      <c r="M166" s="41"/>
      <c r="N166" s="41"/>
      <c r="O166" s="41">
        <v>1</v>
      </c>
      <c r="P166" s="41"/>
      <c r="Q166" s="41">
        <v>3</v>
      </c>
      <c r="R166" s="41"/>
      <c r="S166" s="41"/>
      <c r="T166" s="41"/>
      <c r="U166" s="41"/>
      <c r="V166" s="41">
        <v>10</v>
      </c>
    </row>
    <row r="167" spans="1:22">
      <c r="A167" s="42" t="s">
        <v>64</v>
      </c>
      <c r="B167" s="43">
        <v>1</v>
      </c>
      <c r="C167" s="44"/>
      <c r="D167" s="44">
        <v>1</v>
      </c>
      <c r="E167" s="44"/>
      <c r="F167" s="44">
        <v>1</v>
      </c>
      <c r="G167" s="44"/>
      <c r="H167" s="44">
        <v>1</v>
      </c>
      <c r="I167" s="44"/>
      <c r="J167" s="44"/>
      <c r="K167" s="44">
        <v>1</v>
      </c>
      <c r="L167" s="44"/>
      <c r="M167" s="44"/>
      <c r="N167" s="44"/>
      <c r="O167" s="44">
        <v>1</v>
      </c>
      <c r="P167" s="44"/>
      <c r="Q167" s="44">
        <v>3</v>
      </c>
      <c r="R167" s="44"/>
      <c r="S167" s="44"/>
      <c r="T167" s="44"/>
      <c r="U167" s="44"/>
      <c r="V167" s="44">
        <v>9</v>
      </c>
    </row>
    <row r="168" spans="1:22">
      <c r="A168" s="42" t="s">
        <v>65</v>
      </c>
      <c r="B168" s="43"/>
      <c r="C168" s="44"/>
      <c r="D168" s="44"/>
      <c r="E168" s="44"/>
      <c r="F168" s="44"/>
      <c r="G168" s="44"/>
      <c r="H168" s="44"/>
      <c r="I168" s="44">
        <v>1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>
        <v>1</v>
      </c>
    </row>
    <row r="169" spans="1:22" ht="22.5">
      <c r="A169" s="45" t="s">
        <v>8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>
        <v>1</v>
      </c>
      <c r="N169" s="41"/>
      <c r="O169" s="41"/>
      <c r="P169" s="41"/>
      <c r="Q169" s="41"/>
      <c r="R169" s="41"/>
      <c r="S169" s="41">
        <v>1</v>
      </c>
      <c r="T169" s="41"/>
      <c r="U169" s="41"/>
      <c r="V169" s="41">
        <v>2</v>
      </c>
    </row>
    <row r="170" spans="1:22">
      <c r="A170" s="42" t="s">
        <v>64</v>
      </c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>
        <v>1</v>
      </c>
      <c r="N170" s="44"/>
      <c r="O170" s="44"/>
      <c r="P170" s="44"/>
      <c r="Q170" s="44"/>
      <c r="R170" s="44"/>
      <c r="S170" s="44">
        <v>1</v>
      </c>
      <c r="T170" s="44"/>
      <c r="U170" s="44"/>
      <c r="V170" s="44">
        <v>2</v>
      </c>
    </row>
    <row r="171" spans="1:22">
      <c r="A171" s="42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</row>
    <row r="172" spans="1:22">
      <c r="A172" s="45" t="s">
        <v>9</v>
      </c>
      <c r="B172" s="41"/>
      <c r="C172" s="41"/>
      <c r="D172" s="41"/>
      <c r="E172" s="41">
        <v>1</v>
      </c>
      <c r="F172" s="41">
        <v>3</v>
      </c>
      <c r="G172" s="41"/>
      <c r="H172" s="41"/>
      <c r="I172" s="41">
        <v>1</v>
      </c>
      <c r="J172" s="41">
        <v>1</v>
      </c>
      <c r="K172" s="41"/>
      <c r="L172" s="41"/>
      <c r="M172" s="41"/>
      <c r="N172" s="41"/>
      <c r="O172" s="41"/>
      <c r="P172" s="41">
        <v>1</v>
      </c>
      <c r="Q172" s="41">
        <v>1</v>
      </c>
      <c r="R172" s="41">
        <v>1</v>
      </c>
      <c r="S172" s="41">
        <v>1</v>
      </c>
      <c r="T172" s="41">
        <v>2</v>
      </c>
      <c r="U172" s="41">
        <v>1</v>
      </c>
      <c r="V172" s="41">
        <v>13</v>
      </c>
    </row>
    <row r="173" spans="1:22">
      <c r="A173" s="42" t="s">
        <v>64</v>
      </c>
      <c r="B173" s="43"/>
      <c r="C173" s="44"/>
      <c r="D173" s="44"/>
      <c r="E173" s="44">
        <v>1</v>
      </c>
      <c r="F173" s="44">
        <v>3</v>
      </c>
      <c r="G173" s="44"/>
      <c r="H173" s="44"/>
      <c r="I173" s="44">
        <v>1</v>
      </c>
      <c r="J173" s="44"/>
      <c r="K173" s="44"/>
      <c r="L173" s="44"/>
      <c r="M173" s="44"/>
      <c r="N173" s="44"/>
      <c r="O173" s="44"/>
      <c r="P173" s="44">
        <v>1</v>
      </c>
      <c r="Q173" s="44">
        <v>1</v>
      </c>
      <c r="R173" s="44"/>
      <c r="S173" s="44">
        <v>1</v>
      </c>
      <c r="T173" s="44">
        <v>2</v>
      </c>
      <c r="U173" s="44">
        <v>1</v>
      </c>
      <c r="V173" s="44">
        <v>11</v>
      </c>
    </row>
    <row r="174" spans="1:22">
      <c r="A174" s="42" t="s">
        <v>65</v>
      </c>
      <c r="B174" s="43"/>
      <c r="C174" s="44"/>
      <c r="D174" s="44"/>
      <c r="E174" s="44"/>
      <c r="F174" s="44"/>
      <c r="G174" s="44"/>
      <c r="H174" s="44"/>
      <c r="I174" s="44"/>
      <c r="J174" s="44">
        <v>1</v>
      </c>
      <c r="K174" s="44"/>
      <c r="L174" s="44"/>
      <c r="M174" s="44"/>
      <c r="N174" s="44"/>
      <c r="O174" s="44"/>
      <c r="P174" s="44"/>
      <c r="Q174" s="44"/>
      <c r="R174" s="44">
        <v>1</v>
      </c>
      <c r="S174" s="44"/>
      <c r="T174" s="44"/>
      <c r="U174" s="44"/>
      <c r="V174" s="44">
        <v>2</v>
      </c>
    </row>
    <row r="175" spans="1:22">
      <c r="A175" s="45" t="s">
        <v>10</v>
      </c>
      <c r="B175" s="41"/>
      <c r="C175" s="41">
        <v>1</v>
      </c>
      <c r="D175" s="41"/>
      <c r="E175" s="41">
        <v>1</v>
      </c>
      <c r="F175" s="41">
        <v>1</v>
      </c>
      <c r="G175" s="41">
        <v>1</v>
      </c>
      <c r="H175" s="41">
        <v>1</v>
      </c>
      <c r="I175" s="41">
        <v>1</v>
      </c>
      <c r="J175" s="41">
        <v>1</v>
      </c>
      <c r="K175" s="41">
        <v>1</v>
      </c>
      <c r="L175" s="41">
        <v>1</v>
      </c>
      <c r="M175" s="41">
        <v>1</v>
      </c>
      <c r="N175" s="41"/>
      <c r="O175" s="41">
        <v>1</v>
      </c>
      <c r="P175" s="41"/>
      <c r="Q175" s="41">
        <v>1</v>
      </c>
      <c r="R175" s="41"/>
      <c r="S175" s="41">
        <v>1</v>
      </c>
      <c r="T175" s="41">
        <v>1</v>
      </c>
      <c r="U175" s="41">
        <v>1</v>
      </c>
      <c r="V175" s="41">
        <v>15</v>
      </c>
    </row>
    <row r="176" spans="1:22">
      <c r="A176" s="42" t="s">
        <v>64</v>
      </c>
      <c r="B176" s="43"/>
      <c r="C176" s="44">
        <v>1</v>
      </c>
      <c r="D176" s="44"/>
      <c r="E176" s="44"/>
      <c r="F176" s="44"/>
      <c r="G176" s="44"/>
      <c r="H176" s="44">
        <v>1</v>
      </c>
      <c r="I176" s="44">
        <v>1</v>
      </c>
      <c r="J176" s="44"/>
      <c r="K176" s="44"/>
      <c r="L176" s="44">
        <v>1</v>
      </c>
      <c r="M176" s="44">
        <v>1</v>
      </c>
      <c r="N176" s="44"/>
      <c r="O176" s="44">
        <v>1</v>
      </c>
      <c r="P176" s="44"/>
      <c r="Q176" s="44"/>
      <c r="R176" s="44"/>
      <c r="S176" s="44"/>
      <c r="T176" s="44">
        <v>1</v>
      </c>
      <c r="U176" s="44">
        <v>1</v>
      </c>
      <c r="V176" s="44">
        <v>8</v>
      </c>
    </row>
    <row r="177" spans="1:22">
      <c r="A177" s="42" t="s">
        <v>65</v>
      </c>
      <c r="B177" s="43"/>
      <c r="C177" s="44"/>
      <c r="D177" s="44"/>
      <c r="E177" s="44">
        <v>1</v>
      </c>
      <c r="F177" s="44">
        <v>1</v>
      </c>
      <c r="G177" s="44">
        <v>1</v>
      </c>
      <c r="H177" s="44"/>
      <c r="I177" s="44"/>
      <c r="J177" s="44">
        <v>1</v>
      </c>
      <c r="K177" s="44">
        <v>1</v>
      </c>
      <c r="L177" s="44"/>
      <c r="M177" s="44"/>
      <c r="N177" s="44"/>
      <c r="O177" s="44"/>
      <c r="P177" s="44"/>
      <c r="Q177" s="44">
        <v>1</v>
      </c>
      <c r="R177" s="44"/>
      <c r="S177" s="44">
        <v>1</v>
      </c>
      <c r="T177" s="44"/>
      <c r="U177" s="44"/>
      <c r="V177" s="44">
        <v>7</v>
      </c>
    </row>
    <row r="178" spans="1:22">
      <c r="A178" s="45" t="s">
        <v>11</v>
      </c>
      <c r="B178" s="41">
        <v>1</v>
      </c>
      <c r="C178" s="41">
        <v>1</v>
      </c>
      <c r="D178" s="41">
        <v>1</v>
      </c>
      <c r="E178" s="41">
        <v>1</v>
      </c>
      <c r="F178" s="41">
        <v>1</v>
      </c>
      <c r="G178" s="41"/>
      <c r="H178" s="41">
        <v>1</v>
      </c>
      <c r="I178" s="41">
        <v>1</v>
      </c>
      <c r="J178" s="41">
        <v>1</v>
      </c>
      <c r="K178" s="41">
        <v>1</v>
      </c>
      <c r="L178" s="41"/>
      <c r="M178" s="41">
        <v>1</v>
      </c>
      <c r="N178" s="41"/>
      <c r="O178" s="41">
        <v>1</v>
      </c>
      <c r="P178" s="41">
        <v>1</v>
      </c>
      <c r="Q178" s="41">
        <v>2</v>
      </c>
      <c r="R178" s="41">
        <v>1</v>
      </c>
      <c r="S178" s="41">
        <v>1</v>
      </c>
      <c r="T178" s="41"/>
      <c r="U178" s="41"/>
      <c r="V178" s="41">
        <v>16</v>
      </c>
    </row>
    <row r="179" spans="1:22">
      <c r="A179" s="42" t="s">
        <v>64</v>
      </c>
      <c r="B179" s="43">
        <v>1</v>
      </c>
      <c r="C179" s="44">
        <v>1</v>
      </c>
      <c r="D179" s="44">
        <v>1</v>
      </c>
      <c r="E179" s="44">
        <v>1</v>
      </c>
      <c r="F179" s="44">
        <v>1</v>
      </c>
      <c r="G179" s="44"/>
      <c r="H179" s="44">
        <v>1</v>
      </c>
      <c r="I179" s="44"/>
      <c r="J179" s="44">
        <v>1</v>
      </c>
      <c r="K179" s="44">
        <v>1</v>
      </c>
      <c r="L179" s="44"/>
      <c r="M179" s="44">
        <v>1</v>
      </c>
      <c r="N179" s="44"/>
      <c r="O179" s="44">
        <v>1</v>
      </c>
      <c r="P179" s="44">
        <v>1</v>
      </c>
      <c r="Q179" s="44">
        <v>1</v>
      </c>
      <c r="R179" s="44"/>
      <c r="S179" s="44"/>
      <c r="T179" s="44"/>
      <c r="U179" s="44"/>
      <c r="V179" s="44">
        <v>12</v>
      </c>
    </row>
    <row r="180" spans="1:22">
      <c r="A180" s="42" t="s">
        <v>65</v>
      </c>
      <c r="B180" s="43"/>
      <c r="C180" s="44"/>
      <c r="D180" s="44"/>
      <c r="E180" s="44"/>
      <c r="F180" s="44"/>
      <c r="G180" s="44"/>
      <c r="H180" s="44"/>
      <c r="I180" s="44">
        <v>1</v>
      </c>
      <c r="J180" s="44"/>
      <c r="K180" s="44"/>
      <c r="L180" s="44"/>
      <c r="M180" s="44"/>
      <c r="N180" s="44"/>
      <c r="O180" s="44"/>
      <c r="P180" s="44"/>
      <c r="Q180" s="44">
        <v>1</v>
      </c>
      <c r="R180" s="44">
        <v>1</v>
      </c>
      <c r="S180" s="44">
        <v>1</v>
      </c>
      <c r="T180" s="44"/>
      <c r="U180" s="44"/>
      <c r="V180" s="44">
        <v>4</v>
      </c>
    </row>
    <row r="181" spans="1:22" ht="22.5">
      <c r="A181" s="45" t="s">
        <v>12</v>
      </c>
      <c r="B181" s="41">
        <v>1</v>
      </c>
      <c r="C181" s="41">
        <v>1</v>
      </c>
      <c r="D181" s="41">
        <v>1</v>
      </c>
      <c r="E181" s="41">
        <v>2</v>
      </c>
      <c r="F181" s="41">
        <v>1</v>
      </c>
      <c r="G181" s="41"/>
      <c r="H181" s="41"/>
      <c r="I181" s="41">
        <v>1</v>
      </c>
      <c r="J181" s="41">
        <v>1</v>
      </c>
      <c r="K181" s="41">
        <v>1</v>
      </c>
      <c r="L181" s="41">
        <v>1</v>
      </c>
      <c r="M181" s="41">
        <v>1</v>
      </c>
      <c r="N181" s="41"/>
      <c r="O181" s="41"/>
      <c r="P181" s="41"/>
      <c r="Q181" s="41"/>
      <c r="R181" s="41"/>
      <c r="S181" s="41">
        <v>1</v>
      </c>
      <c r="T181" s="41"/>
      <c r="U181" s="41">
        <v>1</v>
      </c>
      <c r="V181" s="41">
        <v>13</v>
      </c>
    </row>
    <row r="182" spans="1:22">
      <c r="A182" s="42" t="s">
        <v>64</v>
      </c>
      <c r="B182" s="43">
        <v>1</v>
      </c>
      <c r="C182" s="44"/>
      <c r="D182" s="44">
        <v>1</v>
      </c>
      <c r="E182" s="44">
        <v>2</v>
      </c>
      <c r="F182" s="44">
        <v>1</v>
      </c>
      <c r="G182" s="44"/>
      <c r="H182" s="44"/>
      <c r="I182" s="44"/>
      <c r="J182" s="44"/>
      <c r="K182" s="44">
        <v>1</v>
      </c>
      <c r="L182" s="44">
        <v>1</v>
      </c>
      <c r="M182" s="44">
        <v>1</v>
      </c>
      <c r="N182" s="44"/>
      <c r="O182" s="44"/>
      <c r="P182" s="44"/>
      <c r="Q182" s="44"/>
      <c r="R182" s="44"/>
      <c r="S182" s="44">
        <v>1</v>
      </c>
      <c r="T182" s="44"/>
      <c r="U182" s="44">
        <v>1</v>
      </c>
      <c r="V182" s="44">
        <v>10</v>
      </c>
    </row>
    <row r="183" spans="1:22">
      <c r="A183" s="42" t="s">
        <v>65</v>
      </c>
      <c r="B183" s="43"/>
      <c r="C183" s="44">
        <v>1</v>
      </c>
      <c r="D183" s="44"/>
      <c r="E183" s="44"/>
      <c r="F183" s="44"/>
      <c r="G183" s="44"/>
      <c r="H183" s="44"/>
      <c r="I183" s="44">
        <v>1</v>
      </c>
      <c r="J183" s="44">
        <v>1</v>
      </c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>
        <v>3</v>
      </c>
    </row>
    <row r="184" spans="1:22">
      <c r="A184" s="45" t="s">
        <v>13</v>
      </c>
      <c r="B184" s="41">
        <v>1</v>
      </c>
      <c r="C184" s="41">
        <v>1</v>
      </c>
      <c r="D184" s="41">
        <v>1</v>
      </c>
      <c r="E184" s="41"/>
      <c r="F184" s="41"/>
      <c r="G184" s="41">
        <v>1</v>
      </c>
      <c r="H184" s="41"/>
      <c r="I184" s="41"/>
      <c r="J184" s="41">
        <v>1</v>
      </c>
      <c r="K184" s="41">
        <v>1</v>
      </c>
      <c r="L184" s="41"/>
      <c r="M184" s="41"/>
      <c r="N184" s="41"/>
      <c r="O184" s="41">
        <v>1</v>
      </c>
      <c r="P184" s="41"/>
      <c r="Q184" s="41"/>
      <c r="R184" s="41">
        <v>1</v>
      </c>
      <c r="S184" s="41"/>
      <c r="T184" s="41"/>
      <c r="U184" s="41"/>
      <c r="V184" s="41">
        <v>8</v>
      </c>
    </row>
    <row r="185" spans="1:22">
      <c r="A185" s="42" t="s">
        <v>64</v>
      </c>
      <c r="B185" s="43"/>
      <c r="C185" s="44">
        <v>1</v>
      </c>
      <c r="D185" s="44">
        <v>1</v>
      </c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>
        <v>1</v>
      </c>
      <c r="P185" s="44"/>
      <c r="Q185" s="44"/>
      <c r="R185" s="44"/>
      <c r="S185" s="44"/>
      <c r="T185" s="44"/>
      <c r="U185" s="44"/>
      <c r="V185" s="44">
        <v>3</v>
      </c>
    </row>
    <row r="186" spans="1:22">
      <c r="A186" s="42" t="s">
        <v>65</v>
      </c>
      <c r="B186" s="43">
        <v>1</v>
      </c>
      <c r="C186" s="44"/>
      <c r="D186" s="44"/>
      <c r="E186" s="44"/>
      <c r="F186" s="44"/>
      <c r="G186" s="44">
        <v>1</v>
      </c>
      <c r="H186" s="44"/>
      <c r="I186" s="44"/>
      <c r="J186" s="44">
        <v>1</v>
      </c>
      <c r="K186" s="44">
        <v>1</v>
      </c>
      <c r="L186" s="44"/>
      <c r="M186" s="44"/>
      <c r="N186" s="44"/>
      <c r="O186" s="44"/>
      <c r="P186" s="44"/>
      <c r="Q186" s="44"/>
      <c r="R186" s="44">
        <v>1</v>
      </c>
      <c r="S186" s="44"/>
      <c r="T186" s="44"/>
      <c r="U186" s="44"/>
      <c r="V186" s="44">
        <v>5</v>
      </c>
    </row>
    <row r="187" spans="1:22">
      <c r="A187" s="45" t="s">
        <v>50</v>
      </c>
      <c r="B187" s="41">
        <v>1</v>
      </c>
      <c r="C187" s="41"/>
      <c r="D187" s="41"/>
      <c r="E187" s="41"/>
      <c r="F187" s="41"/>
      <c r="G187" s="41"/>
      <c r="H187" s="41"/>
      <c r="I187" s="41"/>
      <c r="J187" s="41"/>
      <c r="K187" s="41">
        <v>2</v>
      </c>
      <c r="L187" s="41">
        <v>1</v>
      </c>
      <c r="M187" s="41"/>
      <c r="N187" s="41"/>
      <c r="O187" s="41"/>
      <c r="P187" s="41"/>
      <c r="Q187" s="41">
        <v>1</v>
      </c>
      <c r="R187" s="41"/>
      <c r="S187" s="41">
        <v>1</v>
      </c>
      <c r="T187" s="41">
        <v>1</v>
      </c>
      <c r="U187" s="41">
        <v>1</v>
      </c>
      <c r="V187" s="41">
        <v>8</v>
      </c>
    </row>
    <row r="188" spans="1:22">
      <c r="A188" s="42" t="s">
        <v>64</v>
      </c>
      <c r="B188" s="43">
        <v>1</v>
      </c>
      <c r="C188" s="44"/>
      <c r="D188" s="44"/>
      <c r="E188" s="44"/>
      <c r="F188" s="44"/>
      <c r="G188" s="44"/>
      <c r="H188" s="44"/>
      <c r="I188" s="44"/>
      <c r="J188" s="44"/>
      <c r="K188" s="44">
        <v>2</v>
      </c>
      <c r="L188" s="44">
        <v>1</v>
      </c>
      <c r="M188" s="44"/>
      <c r="N188" s="44"/>
      <c r="O188" s="44"/>
      <c r="P188" s="44"/>
      <c r="Q188" s="44">
        <v>1</v>
      </c>
      <c r="R188" s="44"/>
      <c r="S188" s="44">
        <v>1</v>
      </c>
      <c r="T188" s="44"/>
      <c r="U188" s="44">
        <v>1</v>
      </c>
      <c r="V188" s="44">
        <v>7</v>
      </c>
    </row>
    <row r="189" spans="1:22">
      <c r="A189" s="42" t="s">
        <v>65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>
        <v>1</v>
      </c>
      <c r="U189" s="44"/>
      <c r="V189" s="44">
        <v>1</v>
      </c>
    </row>
    <row r="190" spans="1:22">
      <c r="A190" s="45" t="s">
        <v>15</v>
      </c>
      <c r="B190" s="41"/>
      <c r="C190" s="41"/>
      <c r="D190" s="41"/>
      <c r="E190" s="41">
        <v>1</v>
      </c>
      <c r="F190" s="41"/>
      <c r="G190" s="41"/>
      <c r="H190" s="41"/>
      <c r="I190" s="41"/>
      <c r="J190" s="41"/>
      <c r="K190" s="41"/>
      <c r="L190" s="41">
        <v>1</v>
      </c>
      <c r="M190" s="41"/>
      <c r="N190" s="41"/>
      <c r="O190" s="41"/>
      <c r="P190" s="41"/>
      <c r="Q190" s="41"/>
      <c r="R190" s="41"/>
      <c r="S190" s="41"/>
      <c r="T190" s="41">
        <v>1</v>
      </c>
      <c r="U190" s="41"/>
      <c r="V190" s="41">
        <v>3</v>
      </c>
    </row>
    <row r="191" spans="1:22">
      <c r="A191" s="42" t="s">
        <v>64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>
        <v>1</v>
      </c>
      <c r="M191" s="44"/>
      <c r="N191" s="44"/>
      <c r="O191" s="44"/>
      <c r="P191" s="44"/>
      <c r="Q191" s="44"/>
      <c r="R191" s="44"/>
      <c r="S191" s="44"/>
      <c r="T191" s="44"/>
      <c r="U191" s="44"/>
      <c r="V191" s="44">
        <v>1</v>
      </c>
    </row>
    <row r="192" spans="1:22">
      <c r="A192" s="42" t="s">
        <v>65</v>
      </c>
      <c r="B192" s="43"/>
      <c r="C192" s="44"/>
      <c r="D192" s="44"/>
      <c r="E192" s="44">
        <v>1</v>
      </c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>
        <v>1</v>
      </c>
      <c r="U192" s="44"/>
      <c r="V192" s="44">
        <v>2</v>
      </c>
    </row>
    <row r="193" spans="1:22">
      <c r="A193" s="45" t="s">
        <v>51</v>
      </c>
      <c r="B193" s="41"/>
      <c r="C193" s="41"/>
      <c r="D193" s="41">
        <v>1</v>
      </c>
      <c r="E193" s="41">
        <v>2</v>
      </c>
      <c r="F193" s="41"/>
      <c r="G193" s="41"/>
      <c r="H193" s="41">
        <v>1</v>
      </c>
      <c r="I193" s="41"/>
      <c r="J193" s="41"/>
      <c r="K193" s="41">
        <v>1</v>
      </c>
      <c r="L193" s="41"/>
      <c r="M193" s="41"/>
      <c r="N193" s="41"/>
      <c r="O193" s="41"/>
      <c r="P193" s="41"/>
      <c r="Q193" s="41"/>
      <c r="R193" s="41">
        <v>1</v>
      </c>
      <c r="S193" s="41"/>
      <c r="T193" s="41">
        <v>1</v>
      </c>
      <c r="U193" s="41"/>
      <c r="V193" s="41">
        <v>7</v>
      </c>
    </row>
    <row r="194" spans="1:22">
      <c r="A194" s="42" t="s">
        <v>64</v>
      </c>
      <c r="B194" s="43"/>
      <c r="C194" s="44"/>
      <c r="D194" s="44">
        <v>1</v>
      </c>
      <c r="E194" s="44">
        <v>2</v>
      </c>
      <c r="F194" s="44"/>
      <c r="G194" s="44"/>
      <c r="H194" s="44">
        <v>1</v>
      </c>
      <c r="I194" s="44"/>
      <c r="J194" s="44"/>
      <c r="K194" s="44">
        <v>1</v>
      </c>
      <c r="L194" s="44"/>
      <c r="M194" s="44"/>
      <c r="N194" s="44"/>
      <c r="O194" s="44"/>
      <c r="P194" s="44"/>
      <c r="Q194" s="44"/>
      <c r="R194" s="44">
        <v>1</v>
      </c>
      <c r="S194" s="44"/>
      <c r="T194" s="44">
        <v>1</v>
      </c>
      <c r="U194" s="44"/>
      <c r="V194" s="44">
        <v>7</v>
      </c>
    </row>
    <row r="195" spans="1:22">
      <c r="A195" s="42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</row>
    <row r="196" spans="1:22">
      <c r="A196" s="45" t="s">
        <v>52</v>
      </c>
      <c r="B196" s="41"/>
      <c r="C196" s="41">
        <v>1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>
        <v>1</v>
      </c>
    </row>
    <row r="197" spans="1:22">
      <c r="A197" s="42" t="s">
        <v>64</v>
      </c>
      <c r="B197" s="43"/>
      <c r="C197" s="44">
        <v>1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>
        <v>1</v>
      </c>
    </row>
    <row r="198" spans="1:22">
      <c r="A198" s="42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</row>
    <row r="199" spans="1:22">
      <c r="A199" s="45" t="s">
        <v>53</v>
      </c>
      <c r="B199" s="41"/>
      <c r="C199" s="41"/>
      <c r="D199" s="41">
        <v>1</v>
      </c>
      <c r="E199" s="41">
        <v>1</v>
      </c>
      <c r="F199" s="41"/>
      <c r="G199" s="41"/>
      <c r="H199" s="41"/>
      <c r="I199" s="41"/>
      <c r="J199" s="41"/>
      <c r="K199" s="41"/>
      <c r="L199" s="41">
        <v>1</v>
      </c>
      <c r="M199" s="41"/>
      <c r="N199" s="41"/>
      <c r="O199" s="41"/>
      <c r="P199" s="41"/>
      <c r="Q199" s="41"/>
      <c r="R199" s="41">
        <v>1</v>
      </c>
      <c r="S199" s="41">
        <v>1</v>
      </c>
      <c r="T199" s="41">
        <v>1</v>
      </c>
      <c r="U199" s="41"/>
      <c r="V199" s="41">
        <v>6</v>
      </c>
    </row>
    <row r="200" spans="1:22">
      <c r="A200" s="42" t="s">
        <v>64</v>
      </c>
      <c r="B200" s="43"/>
      <c r="C200" s="44"/>
      <c r="D200" s="44">
        <v>1</v>
      </c>
      <c r="E200" s="44">
        <v>1</v>
      </c>
      <c r="F200" s="44"/>
      <c r="G200" s="44"/>
      <c r="H200" s="44"/>
      <c r="I200" s="44"/>
      <c r="J200" s="44"/>
      <c r="K200" s="44"/>
      <c r="L200" s="44">
        <v>1</v>
      </c>
      <c r="M200" s="44"/>
      <c r="N200" s="44"/>
      <c r="O200" s="44"/>
      <c r="P200" s="44"/>
      <c r="Q200" s="44"/>
      <c r="R200" s="44">
        <v>1</v>
      </c>
      <c r="S200" s="44">
        <v>1</v>
      </c>
      <c r="T200" s="44">
        <v>1</v>
      </c>
      <c r="U200" s="44"/>
      <c r="V200" s="44">
        <v>6</v>
      </c>
    </row>
    <row r="201" spans="1:22">
      <c r="A201" s="42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</row>
    <row r="202" spans="1:22">
      <c r="A202" s="46" t="s">
        <v>85</v>
      </c>
      <c r="B202" s="44">
        <f>B205+B208+B211+B214+B217+B220+B223+B226</f>
        <v>8</v>
      </c>
      <c r="C202" s="44">
        <f t="shared" ref="C202:U204" si="27">C205+C208+C211+C214+C217+C220+C223+C226</f>
        <v>2</v>
      </c>
      <c r="D202" s="44">
        <f t="shared" si="27"/>
        <v>13</v>
      </c>
      <c r="E202" s="44">
        <f t="shared" si="27"/>
        <v>8</v>
      </c>
      <c r="F202" s="44">
        <f t="shared" si="27"/>
        <v>8</v>
      </c>
      <c r="G202" s="44">
        <f t="shared" si="27"/>
        <v>1</v>
      </c>
      <c r="H202" s="44">
        <f t="shared" si="27"/>
        <v>5</v>
      </c>
      <c r="I202" s="44">
        <f t="shared" si="27"/>
        <v>7</v>
      </c>
      <c r="J202" s="44">
        <f t="shared" si="27"/>
        <v>10</v>
      </c>
      <c r="K202" s="44">
        <f t="shared" si="27"/>
        <v>7</v>
      </c>
      <c r="L202" s="44">
        <f t="shared" si="27"/>
        <v>13</v>
      </c>
      <c r="M202" s="44">
        <f t="shared" si="27"/>
        <v>1</v>
      </c>
      <c r="N202" s="44">
        <f t="shared" si="27"/>
        <v>1</v>
      </c>
      <c r="O202" s="44">
        <f t="shared" si="27"/>
        <v>0</v>
      </c>
      <c r="P202" s="44">
        <f t="shared" si="27"/>
        <v>2</v>
      </c>
      <c r="Q202" s="44">
        <f t="shared" si="27"/>
        <v>9</v>
      </c>
      <c r="R202" s="44">
        <f t="shared" si="27"/>
        <v>12</v>
      </c>
      <c r="S202" s="44">
        <f t="shared" si="27"/>
        <v>7</v>
      </c>
      <c r="T202" s="44">
        <f t="shared" si="27"/>
        <v>8</v>
      </c>
      <c r="U202" s="44">
        <f t="shared" si="27"/>
        <v>4</v>
      </c>
      <c r="V202" s="44">
        <f>SUM(B202:U202)</f>
        <v>126</v>
      </c>
    </row>
    <row r="203" spans="1:22">
      <c r="A203" s="42" t="s">
        <v>64</v>
      </c>
      <c r="B203" s="44">
        <f t="shared" ref="B203:Q204" si="28">B206+B209+B212+B215+B218+B221+B224+B227</f>
        <v>5</v>
      </c>
      <c r="C203" s="44">
        <f t="shared" si="28"/>
        <v>2</v>
      </c>
      <c r="D203" s="44">
        <f t="shared" si="28"/>
        <v>11</v>
      </c>
      <c r="E203" s="44">
        <f t="shared" si="28"/>
        <v>7</v>
      </c>
      <c r="F203" s="44">
        <f t="shared" si="28"/>
        <v>8</v>
      </c>
      <c r="G203" s="44">
        <f t="shared" si="28"/>
        <v>1</v>
      </c>
      <c r="H203" s="44">
        <f t="shared" si="28"/>
        <v>4</v>
      </c>
      <c r="I203" s="44">
        <f t="shared" si="28"/>
        <v>5</v>
      </c>
      <c r="J203" s="44">
        <f t="shared" si="28"/>
        <v>8</v>
      </c>
      <c r="K203" s="44">
        <f t="shared" si="28"/>
        <v>7</v>
      </c>
      <c r="L203" s="44">
        <f t="shared" si="28"/>
        <v>9</v>
      </c>
      <c r="M203" s="44">
        <f t="shared" si="28"/>
        <v>0</v>
      </c>
      <c r="N203" s="44">
        <f t="shared" si="28"/>
        <v>0</v>
      </c>
      <c r="O203" s="44">
        <f t="shared" si="28"/>
        <v>0</v>
      </c>
      <c r="P203" s="44">
        <f t="shared" si="28"/>
        <v>2</v>
      </c>
      <c r="Q203" s="44">
        <f t="shared" si="28"/>
        <v>9</v>
      </c>
      <c r="R203" s="44">
        <f t="shared" si="27"/>
        <v>6</v>
      </c>
      <c r="S203" s="44">
        <f t="shared" si="27"/>
        <v>7</v>
      </c>
      <c r="T203" s="44">
        <f t="shared" si="27"/>
        <v>8</v>
      </c>
      <c r="U203" s="44">
        <f t="shared" si="27"/>
        <v>4</v>
      </c>
      <c r="V203" s="44">
        <f t="shared" ref="V203:V204" si="29">SUM(B203:U203)</f>
        <v>103</v>
      </c>
    </row>
    <row r="204" spans="1:22">
      <c r="A204" s="42" t="s">
        <v>65</v>
      </c>
      <c r="B204" s="44">
        <f t="shared" si="28"/>
        <v>3</v>
      </c>
      <c r="C204" s="44">
        <f t="shared" si="27"/>
        <v>0</v>
      </c>
      <c r="D204" s="44">
        <f t="shared" si="27"/>
        <v>2</v>
      </c>
      <c r="E204" s="44">
        <f t="shared" si="27"/>
        <v>1</v>
      </c>
      <c r="F204" s="44">
        <f t="shared" si="27"/>
        <v>0</v>
      </c>
      <c r="G204" s="44">
        <f t="shared" si="27"/>
        <v>0</v>
      </c>
      <c r="H204" s="44">
        <f t="shared" si="27"/>
        <v>1</v>
      </c>
      <c r="I204" s="44">
        <f t="shared" si="27"/>
        <v>2</v>
      </c>
      <c r="J204" s="44">
        <f t="shared" si="27"/>
        <v>2</v>
      </c>
      <c r="K204" s="44">
        <f t="shared" si="27"/>
        <v>0</v>
      </c>
      <c r="L204" s="44">
        <f t="shared" si="27"/>
        <v>4</v>
      </c>
      <c r="M204" s="44">
        <f t="shared" si="27"/>
        <v>1</v>
      </c>
      <c r="N204" s="44">
        <f t="shared" si="27"/>
        <v>1</v>
      </c>
      <c r="O204" s="44">
        <f t="shared" si="27"/>
        <v>0</v>
      </c>
      <c r="P204" s="44">
        <f t="shared" si="27"/>
        <v>0</v>
      </c>
      <c r="Q204" s="44">
        <f t="shared" si="27"/>
        <v>0</v>
      </c>
      <c r="R204" s="44">
        <f t="shared" si="27"/>
        <v>6</v>
      </c>
      <c r="S204" s="44">
        <f t="shared" si="27"/>
        <v>0</v>
      </c>
      <c r="T204" s="44">
        <f t="shared" si="27"/>
        <v>0</v>
      </c>
      <c r="U204" s="44">
        <f t="shared" si="27"/>
        <v>0</v>
      </c>
      <c r="V204" s="44">
        <f t="shared" si="29"/>
        <v>23</v>
      </c>
    </row>
    <row r="205" spans="1:22" hidden="1">
      <c r="A205" s="45" t="s">
        <v>54</v>
      </c>
      <c r="B205" s="41">
        <v>1</v>
      </c>
      <c r="C205" s="41"/>
      <c r="D205" s="41">
        <v>2</v>
      </c>
      <c r="E205" s="41">
        <v>1</v>
      </c>
      <c r="F205" s="41">
        <v>1</v>
      </c>
      <c r="G205" s="41"/>
      <c r="H205" s="41"/>
      <c r="I205" s="41">
        <v>1</v>
      </c>
      <c r="J205" s="41">
        <v>2</v>
      </c>
      <c r="K205" s="41">
        <v>1</v>
      </c>
      <c r="L205" s="41">
        <v>1</v>
      </c>
      <c r="M205" s="41"/>
      <c r="N205" s="41"/>
      <c r="O205" s="41"/>
      <c r="P205" s="41"/>
      <c r="Q205" s="41">
        <v>2</v>
      </c>
      <c r="R205" s="41">
        <v>2</v>
      </c>
      <c r="S205" s="41">
        <v>2</v>
      </c>
      <c r="T205" s="41">
        <v>1</v>
      </c>
      <c r="U205" s="41">
        <v>2</v>
      </c>
      <c r="V205" s="41">
        <v>19</v>
      </c>
    </row>
    <row r="206" spans="1:22" hidden="1">
      <c r="A206" s="42" t="s">
        <v>64</v>
      </c>
      <c r="B206" s="43">
        <v>1</v>
      </c>
      <c r="C206" s="44"/>
      <c r="D206" s="44">
        <v>2</v>
      </c>
      <c r="E206" s="44">
        <v>1</v>
      </c>
      <c r="F206" s="44">
        <v>1</v>
      </c>
      <c r="G206" s="44"/>
      <c r="H206" s="44"/>
      <c r="I206" s="44"/>
      <c r="J206" s="44">
        <v>1</v>
      </c>
      <c r="K206" s="44">
        <v>1</v>
      </c>
      <c r="L206" s="44">
        <v>1</v>
      </c>
      <c r="M206" s="44"/>
      <c r="N206" s="44"/>
      <c r="O206" s="44"/>
      <c r="P206" s="44"/>
      <c r="Q206" s="44">
        <v>2</v>
      </c>
      <c r="R206" s="44">
        <v>1</v>
      </c>
      <c r="S206" s="44">
        <v>2</v>
      </c>
      <c r="T206" s="44">
        <v>1</v>
      </c>
      <c r="U206" s="44">
        <v>2</v>
      </c>
      <c r="V206" s="44">
        <v>16</v>
      </c>
    </row>
    <row r="207" spans="1:22" hidden="1">
      <c r="A207" s="42" t="s">
        <v>65</v>
      </c>
      <c r="B207" s="43"/>
      <c r="C207" s="44"/>
      <c r="D207" s="44"/>
      <c r="E207" s="44"/>
      <c r="F207" s="44"/>
      <c r="G207" s="44"/>
      <c r="H207" s="44"/>
      <c r="I207" s="44">
        <v>1</v>
      </c>
      <c r="J207" s="44">
        <v>1</v>
      </c>
      <c r="K207" s="44"/>
      <c r="L207" s="44"/>
      <c r="M207" s="44"/>
      <c r="N207" s="44"/>
      <c r="O207" s="44"/>
      <c r="P207" s="44"/>
      <c r="Q207" s="44"/>
      <c r="R207" s="44">
        <v>1</v>
      </c>
      <c r="S207" s="44"/>
      <c r="T207" s="44"/>
      <c r="U207" s="44"/>
      <c r="V207" s="44">
        <v>3</v>
      </c>
    </row>
    <row r="208" spans="1:22" hidden="1">
      <c r="A208" s="45" t="s">
        <v>55</v>
      </c>
      <c r="B208" s="41"/>
      <c r="C208" s="41"/>
      <c r="D208" s="41">
        <v>2</v>
      </c>
      <c r="E208" s="41">
        <v>1</v>
      </c>
      <c r="F208" s="41"/>
      <c r="G208" s="41">
        <v>1</v>
      </c>
      <c r="H208" s="41"/>
      <c r="I208" s="41">
        <v>1</v>
      </c>
      <c r="J208" s="41">
        <v>1</v>
      </c>
      <c r="K208" s="41">
        <v>1</v>
      </c>
      <c r="L208" s="41"/>
      <c r="M208" s="41"/>
      <c r="N208" s="41"/>
      <c r="O208" s="41"/>
      <c r="P208" s="41">
        <v>2</v>
      </c>
      <c r="Q208" s="41"/>
      <c r="R208" s="41">
        <v>1</v>
      </c>
      <c r="S208" s="41"/>
      <c r="T208" s="41">
        <v>1</v>
      </c>
      <c r="U208" s="41"/>
      <c r="V208" s="41">
        <v>11</v>
      </c>
    </row>
    <row r="209" spans="1:22" hidden="1">
      <c r="A209" s="42" t="s">
        <v>64</v>
      </c>
      <c r="B209" s="43"/>
      <c r="C209" s="44"/>
      <c r="D209" s="44">
        <v>1</v>
      </c>
      <c r="E209" s="44">
        <v>1</v>
      </c>
      <c r="F209" s="44"/>
      <c r="G209" s="44">
        <v>1</v>
      </c>
      <c r="H209" s="44"/>
      <c r="I209" s="44">
        <v>1</v>
      </c>
      <c r="J209" s="44">
        <v>1</v>
      </c>
      <c r="K209" s="44">
        <v>1</v>
      </c>
      <c r="L209" s="44"/>
      <c r="M209" s="44"/>
      <c r="N209" s="44"/>
      <c r="O209" s="44"/>
      <c r="P209" s="44">
        <v>2</v>
      </c>
      <c r="Q209" s="44"/>
      <c r="R209" s="44"/>
      <c r="S209" s="44"/>
      <c r="T209" s="44">
        <v>1</v>
      </c>
      <c r="U209" s="44"/>
      <c r="V209" s="44">
        <v>9</v>
      </c>
    </row>
    <row r="210" spans="1:22" hidden="1">
      <c r="A210" s="42" t="s">
        <v>65</v>
      </c>
      <c r="B210" s="43"/>
      <c r="C210" s="44"/>
      <c r="D210" s="44">
        <v>1</v>
      </c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>
        <v>1</v>
      </c>
      <c r="S210" s="44"/>
      <c r="T210" s="44"/>
      <c r="U210" s="44"/>
      <c r="V210" s="44">
        <v>2</v>
      </c>
    </row>
    <row r="211" spans="1:22" hidden="1">
      <c r="A211" s="45" t="s">
        <v>56</v>
      </c>
      <c r="B211" s="41"/>
      <c r="C211" s="41"/>
      <c r="D211" s="41"/>
      <c r="E211" s="41">
        <v>1</v>
      </c>
      <c r="F211" s="41">
        <v>3</v>
      </c>
      <c r="G211" s="41"/>
      <c r="H211" s="41"/>
      <c r="I211" s="41">
        <v>3</v>
      </c>
      <c r="J211" s="41">
        <v>1</v>
      </c>
      <c r="K211" s="41"/>
      <c r="L211" s="41"/>
      <c r="M211" s="41"/>
      <c r="N211" s="41">
        <v>1</v>
      </c>
      <c r="O211" s="41"/>
      <c r="P211" s="41"/>
      <c r="Q211" s="41">
        <v>1</v>
      </c>
      <c r="R211" s="41">
        <v>1</v>
      </c>
      <c r="S211" s="41">
        <v>1</v>
      </c>
      <c r="T211" s="41">
        <v>1</v>
      </c>
      <c r="U211" s="41"/>
      <c r="V211" s="41">
        <v>13</v>
      </c>
    </row>
    <row r="212" spans="1:22" hidden="1">
      <c r="A212" s="42" t="s">
        <v>64</v>
      </c>
      <c r="B212" s="43"/>
      <c r="C212" s="44"/>
      <c r="D212" s="44"/>
      <c r="E212" s="44">
        <v>1</v>
      </c>
      <c r="F212" s="44">
        <v>3</v>
      </c>
      <c r="G212" s="44"/>
      <c r="H212" s="44"/>
      <c r="I212" s="44">
        <v>2</v>
      </c>
      <c r="J212" s="44">
        <v>1</v>
      </c>
      <c r="K212" s="44"/>
      <c r="L212" s="44"/>
      <c r="M212" s="44"/>
      <c r="N212" s="44"/>
      <c r="O212" s="44"/>
      <c r="P212" s="44"/>
      <c r="Q212" s="44">
        <v>1</v>
      </c>
      <c r="R212" s="44">
        <v>1</v>
      </c>
      <c r="S212" s="44">
        <v>1</v>
      </c>
      <c r="T212" s="44">
        <v>1</v>
      </c>
      <c r="U212" s="44"/>
      <c r="V212" s="44">
        <v>11</v>
      </c>
    </row>
    <row r="213" spans="1:22" hidden="1">
      <c r="A213" s="42" t="s">
        <v>65</v>
      </c>
      <c r="B213" s="43"/>
      <c r="C213" s="44"/>
      <c r="D213" s="44"/>
      <c r="E213" s="44"/>
      <c r="F213" s="44"/>
      <c r="G213" s="44"/>
      <c r="H213" s="44"/>
      <c r="I213" s="44">
        <v>1</v>
      </c>
      <c r="J213" s="44"/>
      <c r="K213" s="44"/>
      <c r="L213" s="44"/>
      <c r="M213" s="44"/>
      <c r="N213" s="44">
        <v>1</v>
      </c>
      <c r="O213" s="44"/>
      <c r="P213" s="44"/>
      <c r="Q213" s="44"/>
      <c r="R213" s="44"/>
      <c r="S213" s="44"/>
      <c r="T213" s="44"/>
      <c r="U213" s="44"/>
      <c r="V213" s="44">
        <v>2</v>
      </c>
    </row>
    <row r="214" spans="1:22" hidden="1">
      <c r="A214" s="45" t="s">
        <v>57</v>
      </c>
      <c r="B214" s="41">
        <v>1</v>
      </c>
      <c r="C214" s="41"/>
      <c r="D214" s="41"/>
      <c r="E214" s="41"/>
      <c r="F214" s="41">
        <v>3</v>
      </c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>
        <v>4</v>
      </c>
    </row>
    <row r="215" spans="1:22" hidden="1">
      <c r="A215" s="42" t="s">
        <v>64</v>
      </c>
      <c r="B215" s="43"/>
      <c r="C215" s="44"/>
      <c r="D215" s="44"/>
      <c r="E215" s="44"/>
      <c r="F215" s="44">
        <v>3</v>
      </c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>
        <v>3</v>
      </c>
    </row>
    <row r="216" spans="1:22" hidden="1">
      <c r="A216" s="42" t="s">
        <v>65</v>
      </c>
      <c r="B216" s="43">
        <v>1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>
        <v>1</v>
      </c>
    </row>
    <row r="217" spans="1:22" hidden="1">
      <c r="A217" s="45" t="s">
        <v>58</v>
      </c>
      <c r="B217" s="41">
        <v>3</v>
      </c>
      <c r="C217" s="41">
        <v>1</v>
      </c>
      <c r="D217" s="41"/>
      <c r="E217" s="41"/>
      <c r="F217" s="41"/>
      <c r="G217" s="41"/>
      <c r="H217" s="41"/>
      <c r="I217" s="41">
        <v>1</v>
      </c>
      <c r="J217" s="41"/>
      <c r="K217" s="41"/>
      <c r="L217" s="41">
        <v>5</v>
      </c>
      <c r="M217" s="41"/>
      <c r="N217" s="41"/>
      <c r="O217" s="41"/>
      <c r="P217" s="41"/>
      <c r="Q217" s="41">
        <v>1</v>
      </c>
      <c r="R217" s="41"/>
      <c r="S217" s="41">
        <v>1</v>
      </c>
      <c r="T217" s="41">
        <v>1</v>
      </c>
      <c r="U217" s="41"/>
      <c r="V217" s="41">
        <v>13</v>
      </c>
    </row>
    <row r="218" spans="1:22" hidden="1">
      <c r="A218" s="42" t="s">
        <v>64</v>
      </c>
      <c r="B218" s="43">
        <v>1</v>
      </c>
      <c r="C218" s="44">
        <v>1</v>
      </c>
      <c r="D218" s="44"/>
      <c r="E218" s="44"/>
      <c r="F218" s="44"/>
      <c r="G218" s="44"/>
      <c r="H218" s="44"/>
      <c r="I218" s="44">
        <v>1</v>
      </c>
      <c r="J218" s="44"/>
      <c r="K218" s="44"/>
      <c r="L218" s="44">
        <v>3</v>
      </c>
      <c r="M218" s="44"/>
      <c r="N218" s="44"/>
      <c r="O218" s="44"/>
      <c r="P218" s="44"/>
      <c r="Q218" s="44">
        <v>1</v>
      </c>
      <c r="R218" s="44"/>
      <c r="S218" s="44">
        <v>1</v>
      </c>
      <c r="T218" s="44">
        <v>1</v>
      </c>
      <c r="U218" s="44"/>
      <c r="V218" s="44">
        <v>9</v>
      </c>
    </row>
    <row r="219" spans="1:22" hidden="1">
      <c r="A219" s="42" t="s">
        <v>65</v>
      </c>
      <c r="B219" s="43">
        <v>2</v>
      </c>
      <c r="C219" s="44"/>
      <c r="D219" s="44"/>
      <c r="E219" s="44"/>
      <c r="F219" s="44"/>
      <c r="G219" s="44"/>
      <c r="H219" s="44"/>
      <c r="I219" s="44"/>
      <c r="J219" s="44"/>
      <c r="K219" s="44"/>
      <c r="L219" s="44">
        <v>2</v>
      </c>
      <c r="M219" s="44"/>
      <c r="N219" s="44"/>
      <c r="O219" s="44"/>
      <c r="P219" s="44"/>
      <c r="Q219" s="44"/>
      <c r="R219" s="44"/>
      <c r="S219" s="44"/>
      <c r="T219" s="44"/>
      <c r="U219" s="44"/>
      <c r="V219" s="44">
        <v>4</v>
      </c>
    </row>
    <row r="220" spans="1:22" hidden="1">
      <c r="A220" s="45" t="s">
        <v>59</v>
      </c>
      <c r="B220" s="41">
        <v>2</v>
      </c>
      <c r="C220" s="41"/>
      <c r="D220" s="41"/>
      <c r="E220" s="41">
        <v>1</v>
      </c>
      <c r="F220" s="41"/>
      <c r="G220" s="41"/>
      <c r="H220" s="41">
        <v>2</v>
      </c>
      <c r="I220" s="41"/>
      <c r="J220" s="41">
        <v>2</v>
      </c>
      <c r="K220" s="41"/>
      <c r="L220" s="41">
        <v>2</v>
      </c>
      <c r="M220" s="41"/>
      <c r="N220" s="41"/>
      <c r="O220" s="41"/>
      <c r="P220" s="41"/>
      <c r="Q220" s="41"/>
      <c r="R220" s="41">
        <v>1</v>
      </c>
      <c r="S220" s="41"/>
      <c r="T220" s="41"/>
      <c r="U220" s="41"/>
      <c r="V220" s="41">
        <v>10</v>
      </c>
    </row>
    <row r="221" spans="1:22" hidden="1">
      <c r="A221" s="42" t="s">
        <v>64</v>
      </c>
      <c r="B221" s="43">
        <v>2</v>
      </c>
      <c r="C221" s="44"/>
      <c r="D221" s="44"/>
      <c r="E221" s="44"/>
      <c r="F221" s="44"/>
      <c r="G221" s="44"/>
      <c r="H221" s="44">
        <v>2</v>
      </c>
      <c r="I221" s="44"/>
      <c r="J221" s="44">
        <v>2</v>
      </c>
      <c r="K221" s="44"/>
      <c r="L221" s="44">
        <v>1</v>
      </c>
      <c r="M221" s="44"/>
      <c r="N221" s="44"/>
      <c r="O221" s="44"/>
      <c r="P221" s="44"/>
      <c r="Q221" s="44"/>
      <c r="R221" s="44"/>
      <c r="S221" s="44"/>
      <c r="T221" s="44"/>
      <c r="U221" s="44"/>
      <c r="V221" s="44">
        <v>7</v>
      </c>
    </row>
    <row r="222" spans="1:22" hidden="1">
      <c r="A222" s="42" t="s">
        <v>65</v>
      </c>
      <c r="B222" s="43"/>
      <c r="C222" s="44"/>
      <c r="D222" s="44"/>
      <c r="E222" s="44">
        <v>1</v>
      </c>
      <c r="F222" s="44"/>
      <c r="G222" s="44"/>
      <c r="H222" s="44"/>
      <c r="I222" s="44"/>
      <c r="J222" s="44"/>
      <c r="K222" s="44"/>
      <c r="L222" s="44">
        <v>1</v>
      </c>
      <c r="M222" s="44"/>
      <c r="N222" s="44"/>
      <c r="O222" s="44"/>
      <c r="P222" s="44"/>
      <c r="Q222" s="44"/>
      <c r="R222" s="44">
        <v>1</v>
      </c>
      <c r="S222" s="44"/>
      <c r="T222" s="44"/>
      <c r="U222" s="44"/>
      <c r="V222" s="44">
        <v>3</v>
      </c>
    </row>
    <row r="223" spans="1:22" hidden="1">
      <c r="A223" s="45" t="s">
        <v>60</v>
      </c>
      <c r="B223" s="41"/>
      <c r="C223" s="41"/>
      <c r="D223" s="41"/>
      <c r="E223" s="41"/>
      <c r="F223" s="41"/>
      <c r="G223" s="41"/>
      <c r="H223" s="41">
        <v>1</v>
      </c>
      <c r="I223" s="41"/>
      <c r="J223" s="41"/>
      <c r="K223" s="41"/>
      <c r="L223" s="41">
        <v>2</v>
      </c>
      <c r="M223" s="41"/>
      <c r="N223" s="41"/>
      <c r="O223" s="41"/>
      <c r="P223" s="41"/>
      <c r="Q223" s="41">
        <v>3</v>
      </c>
      <c r="R223" s="41"/>
      <c r="S223" s="41"/>
      <c r="T223" s="41">
        <v>1</v>
      </c>
      <c r="U223" s="41"/>
      <c r="V223" s="41">
        <v>7</v>
      </c>
    </row>
    <row r="224" spans="1:22" hidden="1">
      <c r="A224" s="42" t="s">
        <v>64</v>
      </c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44">
        <v>2</v>
      </c>
      <c r="M224" s="44"/>
      <c r="N224" s="44"/>
      <c r="O224" s="44"/>
      <c r="P224" s="44"/>
      <c r="Q224" s="44">
        <v>3</v>
      </c>
      <c r="R224" s="44"/>
      <c r="S224" s="44"/>
      <c r="T224" s="44">
        <v>1</v>
      </c>
      <c r="U224" s="44"/>
      <c r="V224" s="44">
        <v>6</v>
      </c>
    </row>
    <row r="225" spans="1:22" hidden="1">
      <c r="A225" s="42" t="s">
        <v>65</v>
      </c>
      <c r="B225" s="43"/>
      <c r="C225" s="44"/>
      <c r="D225" s="44"/>
      <c r="E225" s="44"/>
      <c r="F225" s="44"/>
      <c r="G225" s="44"/>
      <c r="H225" s="44">
        <v>1</v>
      </c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>
        <v>1</v>
      </c>
    </row>
    <row r="226" spans="1:22" hidden="1">
      <c r="A226" s="45" t="s">
        <v>61</v>
      </c>
      <c r="B226" s="41">
        <v>1</v>
      </c>
      <c r="C226" s="41">
        <v>1</v>
      </c>
      <c r="D226" s="41">
        <v>9</v>
      </c>
      <c r="E226" s="41">
        <v>4</v>
      </c>
      <c r="F226" s="41">
        <v>1</v>
      </c>
      <c r="G226" s="41"/>
      <c r="H226" s="41">
        <v>2</v>
      </c>
      <c r="I226" s="41">
        <v>1</v>
      </c>
      <c r="J226" s="41">
        <v>4</v>
      </c>
      <c r="K226" s="41">
        <v>5</v>
      </c>
      <c r="L226" s="41">
        <v>3</v>
      </c>
      <c r="M226" s="41">
        <v>1</v>
      </c>
      <c r="N226" s="41"/>
      <c r="O226" s="41"/>
      <c r="P226" s="41"/>
      <c r="Q226" s="41">
        <v>2</v>
      </c>
      <c r="R226" s="41">
        <v>7</v>
      </c>
      <c r="S226" s="41">
        <v>3</v>
      </c>
      <c r="T226" s="41">
        <v>3</v>
      </c>
      <c r="U226" s="41">
        <v>2</v>
      </c>
      <c r="V226" s="41">
        <v>49</v>
      </c>
    </row>
    <row r="227" spans="1:22" hidden="1">
      <c r="A227" s="42" t="s">
        <v>64</v>
      </c>
      <c r="B227" s="43">
        <v>1</v>
      </c>
      <c r="C227" s="44">
        <v>1</v>
      </c>
      <c r="D227" s="44">
        <v>8</v>
      </c>
      <c r="E227" s="44">
        <v>4</v>
      </c>
      <c r="F227" s="44">
        <v>1</v>
      </c>
      <c r="G227" s="44"/>
      <c r="H227" s="44">
        <v>2</v>
      </c>
      <c r="I227" s="44">
        <v>1</v>
      </c>
      <c r="J227" s="44">
        <v>3</v>
      </c>
      <c r="K227" s="44">
        <v>5</v>
      </c>
      <c r="L227" s="44">
        <v>2</v>
      </c>
      <c r="M227" s="44"/>
      <c r="N227" s="44"/>
      <c r="O227" s="44"/>
      <c r="P227" s="44"/>
      <c r="Q227" s="44">
        <v>2</v>
      </c>
      <c r="R227" s="44">
        <v>4</v>
      </c>
      <c r="S227" s="44">
        <v>3</v>
      </c>
      <c r="T227" s="44">
        <v>3</v>
      </c>
      <c r="U227" s="44">
        <v>2</v>
      </c>
      <c r="V227" s="44">
        <v>42</v>
      </c>
    </row>
    <row r="228" spans="1:22" hidden="1">
      <c r="A228" s="42" t="s">
        <v>65</v>
      </c>
      <c r="B228" s="43"/>
      <c r="C228" s="44"/>
      <c r="D228" s="44">
        <v>1</v>
      </c>
      <c r="E228" s="44"/>
      <c r="F228" s="44"/>
      <c r="G228" s="44"/>
      <c r="H228" s="44"/>
      <c r="I228" s="44"/>
      <c r="J228" s="44">
        <v>1</v>
      </c>
      <c r="K228" s="44"/>
      <c r="L228" s="44">
        <v>1</v>
      </c>
      <c r="M228" s="44">
        <v>1</v>
      </c>
      <c r="N228" s="44"/>
      <c r="O228" s="44"/>
      <c r="P228" s="44"/>
      <c r="Q228" s="44"/>
      <c r="R228" s="44">
        <v>3</v>
      </c>
      <c r="S228" s="44"/>
      <c r="T228" s="44"/>
      <c r="U228" s="44"/>
      <c r="V228" s="44">
        <v>7</v>
      </c>
    </row>
    <row r="229" spans="1:22">
      <c r="A229" s="47" t="s">
        <v>0</v>
      </c>
      <c r="B229" s="48">
        <v>18</v>
      </c>
      <c r="C229" s="48">
        <v>11</v>
      </c>
      <c r="D229" s="48">
        <v>22</v>
      </c>
      <c r="E229" s="48">
        <v>24</v>
      </c>
      <c r="F229" s="48">
        <v>19</v>
      </c>
      <c r="G229" s="48">
        <v>7</v>
      </c>
      <c r="H229" s="48">
        <v>10</v>
      </c>
      <c r="I229" s="48">
        <v>15</v>
      </c>
      <c r="J229" s="48">
        <v>20</v>
      </c>
      <c r="K229" s="48">
        <v>22</v>
      </c>
      <c r="L229" s="48">
        <v>20</v>
      </c>
      <c r="M229" s="48">
        <v>8</v>
      </c>
      <c r="N229" s="48">
        <v>6</v>
      </c>
      <c r="O229" s="48">
        <v>8</v>
      </c>
      <c r="P229" s="48">
        <v>6</v>
      </c>
      <c r="Q229" s="48">
        <v>21</v>
      </c>
      <c r="R229" s="48">
        <v>24</v>
      </c>
      <c r="S229" s="48">
        <v>17</v>
      </c>
      <c r="T229" s="48">
        <v>19</v>
      </c>
      <c r="U229" s="48">
        <v>12</v>
      </c>
      <c r="V229" s="48">
        <v>309</v>
      </c>
    </row>
    <row r="232" spans="1:22" ht="99.75">
      <c r="A232" s="49" t="s">
        <v>87</v>
      </c>
      <c r="B232" s="50" t="s">
        <v>21</v>
      </c>
      <c r="C232" s="50" t="s">
        <v>22</v>
      </c>
      <c r="D232" s="50" t="s">
        <v>23</v>
      </c>
      <c r="E232" s="50" t="s">
        <v>24</v>
      </c>
      <c r="F232" s="50" t="s">
        <v>25</v>
      </c>
      <c r="G232" s="50" t="s">
        <v>26</v>
      </c>
      <c r="H232" s="50" t="s">
        <v>27</v>
      </c>
      <c r="I232" s="50" t="s">
        <v>28</v>
      </c>
      <c r="J232" s="50" t="s">
        <v>29</v>
      </c>
      <c r="K232" s="50" t="s">
        <v>30</v>
      </c>
      <c r="L232" s="50" t="s">
        <v>31</v>
      </c>
      <c r="M232" s="50" t="s">
        <v>32</v>
      </c>
      <c r="N232" s="50" t="s">
        <v>33</v>
      </c>
      <c r="O232" s="50" t="s">
        <v>34</v>
      </c>
      <c r="P232" s="50" t="s">
        <v>35</v>
      </c>
      <c r="Q232" s="50" t="s">
        <v>36</v>
      </c>
      <c r="R232" s="50" t="s">
        <v>37</v>
      </c>
      <c r="S232" s="50" t="s">
        <v>38</v>
      </c>
      <c r="T232" s="50" t="s">
        <v>39</v>
      </c>
      <c r="U232" s="50" t="s">
        <v>40</v>
      </c>
      <c r="V232" s="50" t="s">
        <v>0</v>
      </c>
    </row>
    <row r="233" spans="1:22">
      <c r="A233" s="51" t="s">
        <v>1</v>
      </c>
      <c r="B233" s="31">
        <v>1</v>
      </c>
      <c r="C233" s="31">
        <v>1</v>
      </c>
      <c r="D233" s="31"/>
      <c r="E233" s="31"/>
      <c r="F233" s="31"/>
      <c r="G233" s="31"/>
      <c r="H233" s="31"/>
      <c r="I233" s="31">
        <v>1</v>
      </c>
      <c r="J233" s="31"/>
      <c r="K233" s="31"/>
      <c r="L233" s="31"/>
      <c r="M233" s="31"/>
      <c r="N233" s="31"/>
      <c r="O233" s="31">
        <v>1</v>
      </c>
      <c r="P233" s="31"/>
      <c r="Q233" s="31"/>
      <c r="R233" s="31"/>
      <c r="S233" s="31"/>
      <c r="T233" s="31"/>
      <c r="U233" s="31"/>
      <c r="V233" s="31">
        <v>4</v>
      </c>
    </row>
    <row r="234" spans="1:22">
      <c r="A234" s="52" t="s">
        <v>64</v>
      </c>
      <c r="B234" s="10">
        <v>1</v>
      </c>
      <c r="C234" s="10">
        <v>1</v>
      </c>
      <c r="D234" s="10"/>
      <c r="E234" s="10"/>
      <c r="F234" s="10"/>
      <c r="G234" s="10"/>
      <c r="H234" s="10"/>
      <c r="I234" s="10">
        <v>1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>
        <v>3</v>
      </c>
    </row>
    <row r="235" spans="1:22">
      <c r="A235" s="52" t="s">
        <v>65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>
        <v>1</v>
      </c>
      <c r="P235" s="10"/>
      <c r="Q235" s="10"/>
      <c r="R235" s="10"/>
      <c r="S235" s="10"/>
      <c r="T235" s="10"/>
      <c r="U235" s="10"/>
      <c r="V235" s="10">
        <v>1</v>
      </c>
    </row>
    <row r="236" spans="1:22">
      <c r="A236" s="51" t="s">
        <v>2</v>
      </c>
      <c r="B236" s="31">
        <v>1</v>
      </c>
      <c r="C236" s="31">
        <v>1</v>
      </c>
      <c r="D236" s="31"/>
      <c r="E236" s="31">
        <v>1</v>
      </c>
      <c r="F236" s="31">
        <v>2</v>
      </c>
      <c r="G236" s="31">
        <v>2</v>
      </c>
      <c r="H236" s="31">
        <v>2</v>
      </c>
      <c r="I236" s="31"/>
      <c r="J236" s="31">
        <v>1</v>
      </c>
      <c r="K236" s="31">
        <v>1</v>
      </c>
      <c r="L236" s="31">
        <v>1</v>
      </c>
      <c r="M236" s="31">
        <v>1</v>
      </c>
      <c r="N236" s="31">
        <v>1</v>
      </c>
      <c r="O236" s="31">
        <v>1</v>
      </c>
      <c r="P236" s="31">
        <v>1</v>
      </c>
      <c r="Q236" s="31"/>
      <c r="R236" s="31">
        <v>1</v>
      </c>
      <c r="S236" s="31">
        <v>1</v>
      </c>
      <c r="T236" s="31">
        <v>2</v>
      </c>
      <c r="U236" s="31">
        <v>2</v>
      </c>
      <c r="V236" s="31">
        <v>22</v>
      </c>
    </row>
    <row r="237" spans="1:22">
      <c r="A237" s="52" t="s">
        <v>64</v>
      </c>
      <c r="B237" s="10">
        <v>1</v>
      </c>
      <c r="C237" s="10">
        <v>1</v>
      </c>
      <c r="D237" s="10"/>
      <c r="E237" s="10">
        <v>1</v>
      </c>
      <c r="F237" s="10">
        <v>2</v>
      </c>
      <c r="G237" s="10">
        <v>2</v>
      </c>
      <c r="H237" s="10"/>
      <c r="I237" s="10"/>
      <c r="J237" s="10"/>
      <c r="K237" s="10">
        <v>1</v>
      </c>
      <c r="L237" s="10"/>
      <c r="M237" s="10">
        <v>1</v>
      </c>
      <c r="N237" s="10"/>
      <c r="O237" s="10"/>
      <c r="P237" s="10">
        <v>1</v>
      </c>
      <c r="Q237" s="10"/>
      <c r="R237" s="10">
        <v>1</v>
      </c>
      <c r="S237" s="10">
        <v>1</v>
      </c>
      <c r="T237" s="10">
        <v>2</v>
      </c>
      <c r="U237" s="10">
        <v>2</v>
      </c>
      <c r="V237" s="10">
        <v>16</v>
      </c>
    </row>
    <row r="238" spans="1:22">
      <c r="A238" s="52" t="s">
        <v>65</v>
      </c>
      <c r="B238" s="10"/>
      <c r="C238" s="10"/>
      <c r="D238" s="10"/>
      <c r="E238" s="10"/>
      <c r="F238" s="10"/>
      <c r="G238" s="10"/>
      <c r="H238" s="10">
        <v>2</v>
      </c>
      <c r="I238" s="10"/>
      <c r="J238" s="10">
        <v>1</v>
      </c>
      <c r="K238" s="10"/>
      <c r="L238" s="10">
        <v>1</v>
      </c>
      <c r="M238" s="10"/>
      <c r="N238" s="10">
        <v>1</v>
      </c>
      <c r="O238" s="10">
        <v>1</v>
      </c>
      <c r="P238" s="10"/>
      <c r="Q238" s="10"/>
      <c r="R238" s="10"/>
      <c r="S238" s="10"/>
      <c r="T238" s="10"/>
      <c r="U238" s="10"/>
      <c r="V238" s="10">
        <v>6</v>
      </c>
    </row>
    <row r="239" spans="1:22">
      <c r="A239" s="51" t="s">
        <v>3</v>
      </c>
      <c r="B239" s="31">
        <v>1</v>
      </c>
      <c r="C239" s="31">
        <v>1</v>
      </c>
      <c r="D239" s="31">
        <v>1</v>
      </c>
      <c r="E239" s="31"/>
      <c r="F239" s="31"/>
      <c r="G239" s="31">
        <v>1</v>
      </c>
      <c r="H239" s="31">
        <v>1</v>
      </c>
      <c r="I239" s="31">
        <v>1</v>
      </c>
      <c r="J239" s="31">
        <v>1</v>
      </c>
      <c r="K239" s="31">
        <v>1</v>
      </c>
      <c r="L239" s="31">
        <v>1</v>
      </c>
      <c r="M239" s="31">
        <v>1</v>
      </c>
      <c r="N239" s="31">
        <v>1</v>
      </c>
      <c r="O239" s="31">
        <v>1</v>
      </c>
      <c r="P239" s="31">
        <v>1</v>
      </c>
      <c r="Q239" s="31">
        <v>1</v>
      </c>
      <c r="R239" s="31">
        <v>1</v>
      </c>
      <c r="S239" s="31">
        <v>1</v>
      </c>
      <c r="T239" s="31">
        <v>1</v>
      </c>
      <c r="U239" s="31">
        <v>1</v>
      </c>
      <c r="V239" s="31">
        <v>18</v>
      </c>
    </row>
    <row r="240" spans="1:22">
      <c r="A240" s="52" t="s">
        <v>64</v>
      </c>
      <c r="B240" s="10">
        <v>1</v>
      </c>
      <c r="C240" s="10">
        <v>1</v>
      </c>
      <c r="D240" s="10">
        <v>1</v>
      </c>
      <c r="E240" s="10"/>
      <c r="F240" s="10"/>
      <c r="G240" s="10">
        <v>1</v>
      </c>
      <c r="H240" s="10">
        <v>1</v>
      </c>
      <c r="I240" s="10">
        <v>1</v>
      </c>
      <c r="J240" s="10">
        <v>1</v>
      </c>
      <c r="K240" s="10">
        <v>1</v>
      </c>
      <c r="L240" s="10">
        <v>1</v>
      </c>
      <c r="M240" s="10">
        <v>1</v>
      </c>
      <c r="N240" s="10">
        <v>1</v>
      </c>
      <c r="O240" s="10">
        <v>1</v>
      </c>
      <c r="P240" s="10">
        <v>1</v>
      </c>
      <c r="Q240" s="10">
        <v>1</v>
      </c>
      <c r="R240" s="10">
        <v>1</v>
      </c>
      <c r="S240" s="10">
        <v>1</v>
      </c>
      <c r="T240" s="10">
        <v>1</v>
      </c>
      <c r="U240" s="10">
        <v>1</v>
      </c>
      <c r="V240" s="10">
        <v>18</v>
      </c>
    </row>
    <row r="241" spans="1:22">
      <c r="A241" s="52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>
      <c r="A242" s="51" t="s">
        <v>4</v>
      </c>
      <c r="B242" s="31"/>
      <c r="C242" s="31">
        <v>1</v>
      </c>
      <c r="D242" s="31">
        <v>1</v>
      </c>
      <c r="E242" s="31"/>
      <c r="F242" s="31"/>
      <c r="G242" s="31"/>
      <c r="H242" s="31"/>
      <c r="I242" s="31">
        <v>2</v>
      </c>
      <c r="J242" s="31">
        <v>1</v>
      </c>
      <c r="K242" s="31">
        <v>1</v>
      </c>
      <c r="L242" s="31">
        <v>1</v>
      </c>
      <c r="M242" s="31">
        <v>1</v>
      </c>
      <c r="N242" s="31">
        <v>1</v>
      </c>
      <c r="O242" s="31">
        <v>1</v>
      </c>
      <c r="P242" s="31"/>
      <c r="Q242" s="31"/>
      <c r="R242" s="31">
        <v>1</v>
      </c>
      <c r="S242" s="31">
        <v>1</v>
      </c>
      <c r="T242" s="31">
        <v>1</v>
      </c>
      <c r="U242" s="31"/>
      <c r="V242" s="31">
        <v>13</v>
      </c>
    </row>
    <row r="243" spans="1:22">
      <c r="A243" s="52" t="s">
        <v>64</v>
      </c>
      <c r="B243" s="10"/>
      <c r="C243" s="10">
        <v>1</v>
      </c>
      <c r="D243" s="10">
        <v>1</v>
      </c>
      <c r="E243" s="10"/>
      <c r="F243" s="10"/>
      <c r="G243" s="10"/>
      <c r="H243" s="10"/>
      <c r="I243" s="10">
        <v>2</v>
      </c>
      <c r="J243" s="10">
        <v>1</v>
      </c>
      <c r="K243" s="10">
        <v>1</v>
      </c>
      <c r="L243" s="10">
        <v>1</v>
      </c>
      <c r="M243" s="10">
        <v>1</v>
      </c>
      <c r="N243" s="10">
        <v>1</v>
      </c>
      <c r="O243" s="10">
        <v>1</v>
      </c>
      <c r="P243" s="10"/>
      <c r="Q243" s="10"/>
      <c r="R243" s="10">
        <v>1</v>
      </c>
      <c r="S243" s="10">
        <v>1</v>
      </c>
      <c r="T243" s="10">
        <v>1</v>
      </c>
      <c r="U243" s="10"/>
      <c r="V243" s="10">
        <v>13</v>
      </c>
    </row>
    <row r="244" spans="1:22">
      <c r="A244" s="52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>
      <c r="A245" s="51" t="s">
        <v>49</v>
      </c>
      <c r="B245" s="31"/>
      <c r="C245" s="31">
        <v>1</v>
      </c>
      <c r="D245" s="31"/>
      <c r="E245" s="31"/>
      <c r="F245" s="31"/>
      <c r="G245" s="31"/>
      <c r="H245" s="31">
        <v>1</v>
      </c>
      <c r="I245" s="31"/>
      <c r="J245" s="31">
        <v>1</v>
      </c>
      <c r="K245" s="31">
        <v>1</v>
      </c>
      <c r="L245" s="31">
        <v>1</v>
      </c>
      <c r="M245" s="31"/>
      <c r="N245" s="31"/>
      <c r="O245" s="31">
        <v>2</v>
      </c>
      <c r="P245" s="31">
        <v>1</v>
      </c>
      <c r="Q245" s="31">
        <v>1</v>
      </c>
      <c r="R245" s="31">
        <v>1</v>
      </c>
      <c r="S245" s="31">
        <v>1</v>
      </c>
      <c r="T245" s="31"/>
      <c r="U245" s="31">
        <v>1</v>
      </c>
      <c r="V245" s="31">
        <v>12</v>
      </c>
    </row>
    <row r="246" spans="1:22">
      <c r="A246" s="52" t="s">
        <v>64</v>
      </c>
      <c r="B246" s="10"/>
      <c r="C246" s="10"/>
      <c r="D246" s="10"/>
      <c r="E246" s="10"/>
      <c r="F246" s="10"/>
      <c r="G246" s="10"/>
      <c r="H246" s="10"/>
      <c r="I246" s="10"/>
      <c r="J246" s="10">
        <v>1</v>
      </c>
      <c r="K246" s="10">
        <v>1</v>
      </c>
      <c r="L246" s="10"/>
      <c r="M246" s="10"/>
      <c r="N246" s="10"/>
      <c r="O246" s="10"/>
      <c r="P246" s="10">
        <v>1</v>
      </c>
      <c r="Q246" s="10">
        <v>1</v>
      </c>
      <c r="R246" s="10">
        <v>1</v>
      </c>
      <c r="S246" s="10">
        <v>1</v>
      </c>
      <c r="T246" s="10"/>
      <c r="U246" s="10">
        <v>1</v>
      </c>
      <c r="V246" s="10">
        <v>7</v>
      </c>
    </row>
    <row r="247" spans="1:22">
      <c r="A247" s="52" t="s">
        <v>65</v>
      </c>
      <c r="B247" s="10"/>
      <c r="C247" s="10">
        <v>1</v>
      </c>
      <c r="D247" s="10"/>
      <c r="E247" s="10"/>
      <c r="F247" s="10"/>
      <c r="G247" s="10"/>
      <c r="H247" s="10">
        <v>1</v>
      </c>
      <c r="I247" s="10"/>
      <c r="J247" s="10"/>
      <c r="K247" s="10"/>
      <c r="L247" s="10">
        <v>1</v>
      </c>
      <c r="M247" s="10"/>
      <c r="N247" s="10"/>
      <c r="O247" s="10">
        <v>2</v>
      </c>
      <c r="P247" s="10"/>
      <c r="Q247" s="10"/>
      <c r="R247" s="10"/>
      <c r="S247" s="10"/>
      <c r="T247" s="10"/>
      <c r="U247" s="10"/>
      <c r="V247" s="10">
        <v>5</v>
      </c>
    </row>
    <row r="248" spans="1:22">
      <c r="A248" s="51" t="s">
        <v>6</v>
      </c>
      <c r="B248" s="31">
        <v>1</v>
      </c>
      <c r="C248" s="31">
        <v>1</v>
      </c>
      <c r="D248" s="31">
        <v>1</v>
      </c>
      <c r="E248" s="31"/>
      <c r="F248" s="31"/>
      <c r="G248" s="31">
        <v>2</v>
      </c>
      <c r="H248" s="31">
        <v>2</v>
      </c>
      <c r="I248" s="31">
        <v>1</v>
      </c>
      <c r="J248" s="31">
        <v>1</v>
      </c>
      <c r="K248" s="31">
        <v>1</v>
      </c>
      <c r="L248" s="31">
        <v>1</v>
      </c>
      <c r="M248" s="31">
        <v>1</v>
      </c>
      <c r="N248" s="31"/>
      <c r="O248" s="31">
        <v>2</v>
      </c>
      <c r="P248" s="31"/>
      <c r="Q248" s="31">
        <v>1</v>
      </c>
      <c r="R248" s="31">
        <v>1</v>
      </c>
      <c r="S248" s="31">
        <v>2</v>
      </c>
      <c r="T248" s="31"/>
      <c r="U248" s="31">
        <v>1</v>
      </c>
      <c r="V248" s="31">
        <v>19</v>
      </c>
    </row>
    <row r="249" spans="1:22">
      <c r="A249" s="52" t="s">
        <v>64</v>
      </c>
      <c r="B249" s="10">
        <v>1</v>
      </c>
      <c r="C249" s="10"/>
      <c r="D249" s="10">
        <v>1</v>
      </c>
      <c r="E249" s="10"/>
      <c r="F249" s="10"/>
      <c r="G249" s="10">
        <v>2</v>
      </c>
      <c r="H249" s="10"/>
      <c r="I249" s="10"/>
      <c r="J249" s="10"/>
      <c r="K249" s="10">
        <v>1</v>
      </c>
      <c r="L249" s="10">
        <v>1</v>
      </c>
      <c r="M249" s="10">
        <v>1</v>
      </c>
      <c r="N249" s="10"/>
      <c r="O249" s="10"/>
      <c r="P249" s="10"/>
      <c r="Q249" s="10">
        <v>1</v>
      </c>
      <c r="R249" s="10">
        <v>1</v>
      </c>
      <c r="S249" s="10">
        <v>2</v>
      </c>
      <c r="T249" s="10"/>
      <c r="U249" s="10">
        <v>1</v>
      </c>
      <c r="V249" s="10">
        <v>12</v>
      </c>
    </row>
    <row r="250" spans="1:22">
      <c r="A250" s="52" t="s">
        <v>65</v>
      </c>
      <c r="B250" s="10"/>
      <c r="C250" s="10">
        <v>1</v>
      </c>
      <c r="D250" s="10"/>
      <c r="E250" s="10"/>
      <c r="F250" s="10"/>
      <c r="G250" s="10"/>
      <c r="H250" s="10">
        <v>2</v>
      </c>
      <c r="I250" s="10">
        <v>1</v>
      </c>
      <c r="J250" s="10">
        <v>1</v>
      </c>
      <c r="K250" s="10"/>
      <c r="L250" s="10"/>
      <c r="M250" s="10"/>
      <c r="N250" s="10"/>
      <c r="O250" s="10">
        <v>2</v>
      </c>
      <c r="P250" s="10"/>
      <c r="Q250" s="10"/>
      <c r="R250" s="10"/>
      <c r="S250" s="10"/>
      <c r="T250" s="10"/>
      <c r="U250" s="10"/>
      <c r="V250" s="10">
        <v>7</v>
      </c>
    </row>
    <row r="251" spans="1:22">
      <c r="A251" s="51" t="s">
        <v>7</v>
      </c>
      <c r="B251" s="31"/>
      <c r="C251" s="31"/>
      <c r="D251" s="31"/>
      <c r="E251" s="31"/>
      <c r="F251" s="31"/>
      <c r="G251" s="31">
        <v>1</v>
      </c>
      <c r="H251" s="31">
        <v>1</v>
      </c>
      <c r="I251" s="31"/>
      <c r="J251" s="31"/>
      <c r="K251" s="31"/>
      <c r="L251" s="31"/>
      <c r="M251" s="31"/>
      <c r="N251" s="31"/>
      <c r="O251" s="31">
        <v>1</v>
      </c>
      <c r="P251" s="31"/>
      <c r="Q251" s="31">
        <v>1</v>
      </c>
      <c r="R251" s="31"/>
      <c r="S251" s="31"/>
      <c r="T251" s="31"/>
      <c r="U251" s="31"/>
      <c r="V251" s="31">
        <v>4</v>
      </c>
    </row>
    <row r="252" spans="1:22">
      <c r="A252" s="52" t="s">
        <v>64</v>
      </c>
      <c r="B252" s="10"/>
      <c r="C252" s="10"/>
      <c r="D252" s="10"/>
      <c r="E252" s="10"/>
      <c r="F252" s="10"/>
      <c r="G252" s="10">
        <v>1</v>
      </c>
      <c r="H252" s="10">
        <v>1</v>
      </c>
      <c r="I252" s="10"/>
      <c r="J252" s="10"/>
      <c r="K252" s="10"/>
      <c r="L252" s="10"/>
      <c r="M252" s="10"/>
      <c r="N252" s="10"/>
      <c r="O252" s="10">
        <v>1</v>
      </c>
      <c r="P252" s="10"/>
      <c r="Q252" s="10">
        <v>1</v>
      </c>
      <c r="R252" s="10"/>
      <c r="S252" s="10"/>
      <c r="T252" s="10"/>
      <c r="U252" s="10"/>
      <c r="V252" s="10">
        <v>4</v>
      </c>
    </row>
    <row r="253" spans="1:22">
      <c r="A253" s="52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2.5">
      <c r="A254" s="29" t="s">
        <v>8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>
      <c r="A255" s="34" t="s">
        <v>42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>
      <c r="A256" s="34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>
      <c r="A257" s="51" t="s">
        <v>9</v>
      </c>
      <c r="B257" s="31">
        <v>1</v>
      </c>
      <c r="C257" s="31"/>
      <c r="D257" s="31">
        <v>2</v>
      </c>
      <c r="E257" s="31">
        <v>2</v>
      </c>
      <c r="F257" s="31">
        <v>3</v>
      </c>
      <c r="G257" s="31">
        <v>2</v>
      </c>
      <c r="H257" s="31"/>
      <c r="I257" s="31"/>
      <c r="J257" s="31">
        <v>1</v>
      </c>
      <c r="K257" s="31">
        <v>1</v>
      </c>
      <c r="L257" s="31">
        <v>1</v>
      </c>
      <c r="M257" s="31">
        <v>2</v>
      </c>
      <c r="N257" s="31"/>
      <c r="O257" s="31">
        <v>1</v>
      </c>
      <c r="P257" s="31"/>
      <c r="Q257" s="31">
        <v>2</v>
      </c>
      <c r="R257" s="31"/>
      <c r="S257" s="31"/>
      <c r="T257" s="31">
        <v>1</v>
      </c>
      <c r="U257" s="31">
        <v>1</v>
      </c>
      <c r="V257" s="31">
        <v>20</v>
      </c>
    </row>
    <row r="258" spans="1:22">
      <c r="A258" s="52" t="s">
        <v>64</v>
      </c>
      <c r="B258" s="10"/>
      <c r="C258" s="10"/>
      <c r="D258" s="10">
        <v>2</v>
      </c>
      <c r="E258" s="10">
        <v>2</v>
      </c>
      <c r="F258" s="10">
        <v>2</v>
      </c>
      <c r="G258" s="10">
        <v>2</v>
      </c>
      <c r="H258" s="10"/>
      <c r="I258" s="10"/>
      <c r="J258" s="10">
        <v>1</v>
      </c>
      <c r="K258" s="10">
        <v>1</v>
      </c>
      <c r="L258" s="10">
        <v>1</v>
      </c>
      <c r="M258" s="10">
        <v>2</v>
      </c>
      <c r="N258" s="10"/>
      <c r="O258" s="10">
        <v>1</v>
      </c>
      <c r="P258" s="10"/>
      <c r="Q258" s="10">
        <v>2</v>
      </c>
      <c r="R258" s="10"/>
      <c r="S258" s="10"/>
      <c r="T258" s="10">
        <v>1</v>
      </c>
      <c r="U258" s="10">
        <v>1</v>
      </c>
      <c r="V258" s="10">
        <v>18</v>
      </c>
    </row>
    <row r="259" spans="1:22">
      <c r="A259" s="52" t="s">
        <v>65</v>
      </c>
      <c r="B259" s="10">
        <v>1</v>
      </c>
      <c r="C259" s="10"/>
      <c r="D259" s="10"/>
      <c r="E259" s="10"/>
      <c r="F259" s="10">
        <v>1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>
        <v>2</v>
      </c>
    </row>
    <row r="260" spans="1:22">
      <c r="A260" s="51" t="s">
        <v>10</v>
      </c>
      <c r="B260" s="31">
        <v>1</v>
      </c>
      <c r="C260" s="31">
        <v>1</v>
      </c>
      <c r="D260" s="31">
        <v>1</v>
      </c>
      <c r="E260" s="31"/>
      <c r="F260" s="31">
        <v>1</v>
      </c>
      <c r="G260" s="31">
        <v>1</v>
      </c>
      <c r="H260" s="31"/>
      <c r="I260" s="31">
        <v>1</v>
      </c>
      <c r="J260" s="31">
        <v>1</v>
      </c>
      <c r="K260" s="31">
        <v>1</v>
      </c>
      <c r="L260" s="31">
        <v>1</v>
      </c>
      <c r="M260" s="31"/>
      <c r="N260" s="31">
        <v>1</v>
      </c>
      <c r="O260" s="31">
        <v>1</v>
      </c>
      <c r="P260" s="31">
        <v>1</v>
      </c>
      <c r="Q260" s="31"/>
      <c r="R260" s="31"/>
      <c r="S260" s="31"/>
      <c r="T260" s="31">
        <v>1</v>
      </c>
      <c r="U260" s="31">
        <v>1</v>
      </c>
      <c r="V260" s="31">
        <v>14</v>
      </c>
    </row>
    <row r="261" spans="1:22">
      <c r="A261" s="52" t="s">
        <v>64</v>
      </c>
      <c r="B261" s="10">
        <v>1</v>
      </c>
      <c r="C261" s="10">
        <v>1</v>
      </c>
      <c r="D261" s="10">
        <v>1</v>
      </c>
      <c r="E261" s="10"/>
      <c r="F261" s="10">
        <v>1</v>
      </c>
      <c r="G261" s="10">
        <v>1</v>
      </c>
      <c r="H261" s="10"/>
      <c r="I261" s="10">
        <v>1</v>
      </c>
      <c r="J261" s="10">
        <v>1</v>
      </c>
      <c r="K261" s="10">
        <v>1</v>
      </c>
      <c r="L261" s="10">
        <v>1</v>
      </c>
      <c r="M261" s="10"/>
      <c r="N261" s="10">
        <v>1</v>
      </c>
      <c r="O261" s="10">
        <v>1</v>
      </c>
      <c r="P261" s="10">
        <v>1</v>
      </c>
      <c r="Q261" s="10"/>
      <c r="R261" s="10"/>
      <c r="S261" s="10"/>
      <c r="T261" s="10">
        <v>1</v>
      </c>
      <c r="U261" s="10">
        <v>1</v>
      </c>
      <c r="V261" s="10">
        <v>14</v>
      </c>
    </row>
    <row r="262" spans="1:22">
      <c r="A262" s="52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>
      <c r="A263" s="51" t="s">
        <v>11</v>
      </c>
      <c r="B263" s="31">
        <v>1</v>
      </c>
      <c r="C263" s="31">
        <v>1</v>
      </c>
      <c r="D263" s="31"/>
      <c r="E263" s="31">
        <v>2</v>
      </c>
      <c r="F263" s="31">
        <v>3</v>
      </c>
      <c r="G263" s="31"/>
      <c r="H263" s="31">
        <v>1</v>
      </c>
      <c r="I263" s="31">
        <v>1</v>
      </c>
      <c r="J263" s="31">
        <v>1</v>
      </c>
      <c r="K263" s="31"/>
      <c r="L263" s="31">
        <v>1</v>
      </c>
      <c r="M263" s="31"/>
      <c r="N263" s="31"/>
      <c r="O263" s="31">
        <v>1</v>
      </c>
      <c r="P263" s="31">
        <v>1</v>
      </c>
      <c r="Q263" s="31">
        <v>1</v>
      </c>
      <c r="R263" s="31"/>
      <c r="S263" s="31"/>
      <c r="T263" s="31">
        <v>2</v>
      </c>
      <c r="U263" s="31">
        <v>3</v>
      </c>
      <c r="V263" s="31">
        <v>19</v>
      </c>
    </row>
    <row r="264" spans="1:22">
      <c r="A264" s="52" t="s">
        <v>64</v>
      </c>
      <c r="B264" s="10"/>
      <c r="C264" s="10">
        <v>1</v>
      </c>
      <c r="D264" s="10"/>
      <c r="E264" s="10">
        <v>2</v>
      </c>
      <c r="F264" s="10">
        <v>3</v>
      </c>
      <c r="G264" s="10"/>
      <c r="H264" s="10">
        <v>1</v>
      </c>
      <c r="I264" s="10">
        <v>1</v>
      </c>
      <c r="J264" s="10"/>
      <c r="K264" s="10"/>
      <c r="L264" s="10"/>
      <c r="M264" s="10"/>
      <c r="N264" s="10"/>
      <c r="O264" s="10">
        <v>1</v>
      </c>
      <c r="P264" s="10"/>
      <c r="Q264" s="10"/>
      <c r="R264" s="10"/>
      <c r="S264" s="10"/>
      <c r="T264" s="10">
        <v>2</v>
      </c>
      <c r="U264" s="10">
        <v>1</v>
      </c>
      <c r="V264" s="10">
        <v>12</v>
      </c>
    </row>
    <row r="265" spans="1:22">
      <c r="A265" s="52" t="s">
        <v>65</v>
      </c>
      <c r="B265" s="10">
        <v>1</v>
      </c>
      <c r="C265" s="10"/>
      <c r="D265" s="10"/>
      <c r="E265" s="10"/>
      <c r="F265" s="10"/>
      <c r="G265" s="10"/>
      <c r="H265" s="10"/>
      <c r="I265" s="10"/>
      <c r="J265" s="10">
        <v>1</v>
      </c>
      <c r="K265" s="10"/>
      <c r="L265" s="10">
        <v>1</v>
      </c>
      <c r="M265" s="10"/>
      <c r="N265" s="10"/>
      <c r="O265" s="10"/>
      <c r="P265" s="10">
        <v>1</v>
      </c>
      <c r="Q265" s="10">
        <v>1</v>
      </c>
      <c r="R265" s="10"/>
      <c r="S265" s="10"/>
      <c r="T265" s="10"/>
      <c r="U265" s="10">
        <v>2</v>
      </c>
      <c r="V265" s="10">
        <v>7</v>
      </c>
    </row>
    <row r="266" spans="1:22">
      <c r="A266" s="51" t="s">
        <v>12</v>
      </c>
      <c r="B266" s="31">
        <v>1</v>
      </c>
      <c r="C266" s="31">
        <v>1</v>
      </c>
      <c r="D266" s="31">
        <v>1</v>
      </c>
      <c r="E266" s="31">
        <v>2</v>
      </c>
      <c r="F266" s="31">
        <v>1</v>
      </c>
      <c r="G266" s="31"/>
      <c r="H266" s="31"/>
      <c r="I266" s="31"/>
      <c r="J266" s="31">
        <v>1</v>
      </c>
      <c r="K266" s="31">
        <v>1</v>
      </c>
      <c r="L266" s="31">
        <v>1</v>
      </c>
      <c r="M266" s="31">
        <v>1</v>
      </c>
      <c r="N266" s="31"/>
      <c r="O266" s="31"/>
      <c r="P266" s="31">
        <v>1</v>
      </c>
      <c r="Q266" s="31">
        <v>1</v>
      </c>
      <c r="R266" s="31">
        <v>1</v>
      </c>
      <c r="S266" s="31">
        <v>1</v>
      </c>
      <c r="T266" s="31">
        <v>1</v>
      </c>
      <c r="U266" s="31">
        <v>1</v>
      </c>
      <c r="V266" s="31">
        <v>16</v>
      </c>
    </row>
    <row r="267" spans="1:22">
      <c r="A267" s="52" t="s">
        <v>64</v>
      </c>
      <c r="B267" s="10">
        <v>1</v>
      </c>
      <c r="C267" s="10"/>
      <c r="D267" s="10">
        <v>1</v>
      </c>
      <c r="E267" s="10">
        <v>2</v>
      </c>
      <c r="F267" s="10">
        <v>1</v>
      </c>
      <c r="G267" s="10"/>
      <c r="H267" s="10"/>
      <c r="I267" s="10"/>
      <c r="J267" s="10"/>
      <c r="K267" s="10">
        <v>1</v>
      </c>
      <c r="L267" s="10">
        <v>1</v>
      </c>
      <c r="M267" s="10">
        <v>1</v>
      </c>
      <c r="N267" s="10"/>
      <c r="O267" s="10"/>
      <c r="P267" s="10">
        <v>1</v>
      </c>
      <c r="Q267" s="10">
        <v>1</v>
      </c>
      <c r="R267" s="10">
        <v>1</v>
      </c>
      <c r="S267" s="10">
        <v>1</v>
      </c>
      <c r="T267" s="10">
        <v>1</v>
      </c>
      <c r="U267" s="10">
        <v>1</v>
      </c>
      <c r="V267" s="10">
        <v>14</v>
      </c>
    </row>
    <row r="268" spans="1:22">
      <c r="A268" s="52" t="s">
        <v>65</v>
      </c>
      <c r="B268" s="10"/>
      <c r="C268" s="10">
        <v>1</v>
      </c>
      <c r="D268" s="10"/>
      <c r="E268" s="10"/>
      <c r="F268" s="10"/>
      <c r="G268" s="10"/>
      <c r="H268" s="10"/>
      <c r="I268" s="10"/>
      <c r="J268" s="10">
        <v>1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>
        <v>2</v>
      </c>
    </row>
    <row r="269" spans="1:22">
      <c r="A269" s="51" t="s">
        <v>13</v>
      </c>
      <c r="B269" s="31"/>
      <c r="C269" s="31">
        <v>1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>
        <v>1</v>
      </c>
    </row>
    <row r="270" spans="1:22">
      <c r="A270" s="52" t="s">
        <v>64</v>
      </c>
      <c r="B270" s="10"/>
      <c r="C270" s="10">
        <v>1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>
        <v>1</v>
      </c>
    </row>
    <row r="271" spans="1:22">
      <c r="A271" s="52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>
      <c r="A272" s="51" t="s">
        <v>50</v>
      </c>
      <c r="B272" s="31"/>
      <c r="C272" s="31"/>
      <c r="D272" s="31"/>
      <c r="E272" s="31"/>
      <c r="F272" s="31"/>
      <c r="G272" s="31"/>
      <c r="H272" s="31"/>
      <c r="I272" s="31"/>
      <c r="J272" s="31"/>
      <c r="K272" s="31">
        <v>1</v>
      </c>
      <c r="L272" s="31">
        <v>1</v>
      </c>
      <c r="M272" s="31"/>
      <c r="N272" s="31"/>
      <c r="O272" s="31">
        <v>2</v>
      </c>
      <c r="P272" s="31"/>
      <c r="Q272" s="31">
        <v>1</v>
      </c>
      <c r="R272" s="31">
        <v>1</v>
      </c>
      <c r="S272" s="31">
        <v>1</v>
      </c>
      <c r="T272" s="31">
        <v>1</v>
      </c>
      <c r="U272" s="31">
        <v>1</v>
      </c>
      <c r="V272" s="31">
        <v>9</v>
      </c>
    </row>
    <row r="273" spans="1:22">
      <c r="A273" s="52" t="s">
        <v>64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>
        <v>1</v>
      </c>
      <c r="M273" s="10"/>
      <c r="N273" s="10"/>
      <c r="O273" s="10"/>
      <c r="P273" s="10"/>
      <c r="Q273" s="10">
        <v>1</v>
      </c>
      <c r="R273" s="10"/>
      <c r="S273" s="10">
        <v>1</v>
      </c>
      <c r="T273" s="10"/>
      <c r="U273" s="10">
        <v>1</v>
      </c>
      <c r="V273" s="10">
        <v>4</v>
      </c>
    </row>
    <row r="274" spans="1:22">
      <c r="A274" s="52" t="s">
        <v>65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>
        <v>1</v>
      </c>
      <c r="L274" s="10"/>
      <c r="M274" s="10"/>
      <c r="N274" s="10"/>
      <c r="O274" s="10">
        <v>2</v>
      </c>
      <c r="P274" s="10"/>
      <c r="Q274" s="10"/>
      <c r="R274" s="10">
        <v>1</v>
      </c>
      <c r="S274" s="10"/>
      <c r="T274" s="10">
        <v>1</v>
      </c>
      <c r="U274" s="10"/>
      <c r="V274" s="10">
        <v>5</v>
      </c>
    </row>
    <row r="275" spans="1:22">
      <c r="A275" s="51" t="s">
        <v>15</v>
      </c>
      <c r="B275" s="31"/>
      <c r="C275" s="31"/>
      <c r="D275" s="31"/>
      <c r="E275" s="31">
        <v>1</v>
      </c>
      <c r="F275" s="31">
        <v>1</v>
      </c>
      <c r="G275" s="31"/>
      <c r="H275" s="31">
        <v>1</v>
      </c>
      <c r="I275" s="31">
        <v>1</v>
      </c>
      <c r="J275" s="31">
        <v>1</v>
      </c>
      <c r="K275" s="31">
        <v>1</v>
      </c>
      <c r="L275" s="31">
        <v>1</v>
      </c>
      <c r="M275" s="31"/>
      <c r="N275" s="31"/>
      <c r="O275" s="31">
        <v>1</v>
      </c>
      <c r="P275" s="31"/>
      <c r="Q275" s="31"/>
      <c r="R275" s="31">
        <v>1</v>
      </c>
      <c r="S275" s="31"/>
      <c r="T275" s="31"/>
      <c r="U275" s="31"/>
      <c r="V275" s="31">
        <v>9</v>
      </c>
    </row>
    <row r="276" spans="1:22">
      <c r="A276" s="52" t="s">
        <v>64</v>
      </c>
      <c r="B276" s="10"/>
      <c r="C276" s="10"/>
      <c r="D276" s="10"/>
      <c r="E276" s="10">
        <v>1</v>
      </c>
      <c r="F276" s="10">
        <v>1</v>
      </c>
      <c r="G276" s="10"/>
      <c r="H276" s="10">
        <v>1</v>
      </c>
      <c r="I276" s="10">
        <v>1</v>
      </c>
      <c r="J276" s="10">
        <v>1</v>
      </c>
      <c r="K276" s="10">
        <v>1</v>
      </c>
      <c r="L276" s="10"/>
      <c r="M276" s="10"/>
      <c r="N276" s="10"/>
      <c r="O276" s="10">
        <v>1</v>
      </c>
      <c r="P276" s="10"/>
      <c r="Q276" s="10"/>
      <c r="R276" s="10">
        <v>1</v>
      </c>
      <c r="S276" s="10"/>
      <c r="T276" s="10"/>
      <c r="U276" s="10"/>
      <c r="V276" s="10">
        <v>8</v>
      </c>
    </row>
    <row r="277" spans="1:22">
      <c r="A277" s="52" t="s">
        <v>65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>
        <v>1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>
        <v>1</v>
      </c>
    </row>
    <row r="278" spans="1:22">
      <c r="A278" s="51" t="s">
        <v>51</v>
      </c>
      <c r="B278" s="31"/>
      <c r="C278" s="31"/>
      <c r="D278" s="31"/>
      <c r="E278" s="31">
        <v>1</v>
      </c>
      <c r="F278" s="31">
        <v>1</v>
      </c>
      <c r="G278" s="31"/>
      <c r="H278" s="31">
        <v>1</v>
      </c>
      <c r="I278" s="31"/>
      <c r="J278" s="31"/>
      <c r="K278" s="31">
        <v>1</v>
      </c>
      <c r="L278" s="31"/>
      <c r="M278" s="31"/>
      <c r="N278" s="31"/>
      <c r="O278" s="31">
        <v>1</v>
      </c>
      <c r="P278" s="31"/>
      <c r="Q278" s="31">
        <v>1</v>
      </c>
      <c r="R278" s="31">
        <v>1</v>
      </c>
      <c r="S278" s="31"/>
      <c r="T278" s="31">
        <v>1</v>
      </c>
      <c r="U278" s="31"/>
      <c r="V278" s="31">
        <v>8</v>
      </c>
    </row>
    <row r="279" spans="1:22">
      <c r="A279" s="52" t="s">
        <v>64</v>
      </c>
      <c r="B279" s="10"/>
      <c r="C279" s="10"/>
      <c r="D279" s="10"/>
      <c r="E279" s="10"/>
      <c r="F279" s="10">
        <v>1</v>
      </c>
      <c r="G279" s="10"/>
      <c r="H279" s="10"/>
      <c r="I279" s="10"/>
      <c r="J279" s="10"/>
      <c r="K279" s="10">
        <v>1</v>
      </c>
      <c r="L279" s="10"/>
      <c r="M279" s="10"/>
      <c r="N279" s="10"/>
      <c r="O279" s="10"/>
      <c r="P279" s="10"/>
      <c r="Q279" s="10">
        <v>1</v>
      </c>
      <c r="R279" s="10">
        <v>1</v>
      </c>
      <c r="S279" s="10"/>
      <c r="T279" s="10"/>
      <c r="U279" s="10"/>
      <c r="V279" s="10">
        <v>4</v>
      </c>
    </row>
    <row r="280" spans="1:22">
      <c r="A280" s="52" t="s">
        <v>65</v>
      </c>
      <c r="B280" s="10"/>
      <c r="C280" s="10"/>
      <c r="D280" s="10"/>
      <c r="E280" s="10">
        <v>1</v>
      </c>
      <c r="F280" s="10"/>
      <c r="G280" s="10"/>
      <c r="H280" s="10">
        <v>1</v>
      </c>
      <c r="I280" s="10"/>
      <c r="J280" s="10"/>
      <c r="K280" s="10"/>
      <c r="L280" s="10"/>
      <c r="M280" s="10"/>
      <c r="N280" s="10"/>
      <c r="O280" s="10">
        <v>1</v>
      </c>
      <c r="P280" s="10"/>
      <c r="Q280" s="10"/>
      <c r="R280" s="10"/>
      <c r="S280" s="10"/>
      <c r="T280" s="10">
        <v>1</v>
      </c>
      <c r="U280" s="10"/>
      <c r="V280" s="10">
        <v>4</v>
      </c>
    </row>
    <row r="281" spans="1:22">
      <c r="A281" s="51" t="s">
        <v>52</v>
      </c>
      <c r="B281" s="31">
        <v>1</v>
      </c>
      <c r="C281" s="31">
        <v>1</v>
      </c>
      <c r="D281" s="31"/>
      <c r="E281" s="31"/>
      <c r="F281" s="31"/>
      <c r="G281" s="31"/>
      <c r="H281" s="31"/>
      <c r="I281" s="31"/>
      <c r="J281" s="31">
        <v>1</v>
      </c>
      <c r="K281" s="31">
        <v>2</v>
      </c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>
        <v>5</v>
      </c>
    </row>
    <row r="282" spans="1:22">
      <c r="A282" s="52" t="s">
        <v>64</v>
      </c>
      <c r="B282" s="10">
        <v>1</v>
      </c>
      <c r="C282" s="10"/>
      <c r="D282" s="10"/>
      <c r="E282" s="10"/>
      <c r="F282" s="10"/>
      <c r="G282" s="10"/>
      <c r="H282" s="10"/>
      <c r="I282" s="10"/>
      <c r="J282" s="10"/>
      <c r="K282" s="10">
        <v>2</v>
      </c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>
        <v>3</v>
      </c>
    </row>
    <row r="283" spans="1:22">
      <c r="A283" s="52" t="s">
        <v>65</v>
      </c>
      <c r="B283" s="10"/>
      <c r="C283" s="10">
        <v>1</v>
      </c>
      <c r="D283" s="10"/>
      <c r="E283" s="10"/>
      <c r="F283" s="10"/>
      <c r="G283" s="10"/>
      <c r="H283" s="10"/>
      <c r="I283" s="10"/>
      <c r="J283" s="10">
        <v>1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>
        <v>2</v>
      </c>
    </row>
    <row r="284" spans="1:22">
      <c r="A284" s="51" t="s">
        <v>53</v>
      </c>
      <c r="B284" s="31"/>
      <c r="C284" s="31">
        <v>1</v>
      </c>
      <c r="D284" s="31">
        <v>1</v>
      </c>
      <c r="E284" s="31">
        <v>1</v>
      </c>
      <c r="F284" s="31"/>
      <c r="G284" s="31"/>
      <c r="H284" s="31"/>
      <c r="I284" s="31"/>
      <c r="J284" s="31"/>
      <c r="K284" s="31"/>
      <c r="L284" s="31">
        <v>1</v>
      </c>
      <c r="M284" s="31"/>
      <c r="N284" s="31">
        <v>1</v>
      </c>
      <c r="O284" s="31"/>
      <c r="P284" s="31">
        <v>1</v>
      </c>
      <c r="Q284" s="31"/>
      <c r="R284" s="31">
        <v>1</v>
      </c>
      <c r="S284" s="31">
        <v>1</v>
      </c>
      <c r="T284" s="31"/>
      <c r="U284" s="31"/>
      <c r="V284" s="31">
        <v>8</v>
      </c>
    </row>
    <row r="285" spans="1:22">
      <c r="A285" s="52" t="s">
        <v>64</v>
      </c>
      <c r="B285" s="10"/>
      <c r="C285" s="10">
        <v>1</v>
      </c>
      <c r="D285" s="10">
        <v>1</v>
      </c>
      <c r="E285" s="10">
        <v>1</v>
      </c>
      <c r="F285" s="10"/>
      <c r="G285" s="10"/>
      <c r="H285" s="10"/>
      <c r="I285" s="10"/>
      <c r="J285" s="10"/>
      <c r="K285" s="10"/>
      <c r="L285" s="10">
        <v>1</v>
      </c>
      <c r="M285" s="10"/>
      <c r="N285" s="10"/>
      <c r="O285" s="10"/>
      <c r="P285" s="10">
        <v>1</v>
      </c>
      <c r="Q285" s="10"/>
      <c r="R285" s="10">
        <v>1</v>
      </c>
      <c r="S285" s="10">
        <v>1</v>
      </c>
      <c r="T285" s="10"/>
      <c r="U285" s="10"/>
      <c r="V285" s="10">
        <v>7</v>
      </c>
    </row>
    <row r="286" spans="1:22">
      <c r="A286" s="52" t="s">
        <v>65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>
        <v>1</v>
      </c>
      <c r="O286" s="10"/>
      <c r="P286" s="10"/>
      <c r="Q286" s="10"/>
      <c r="R286" s="10"/>
      <c r="S286" s="10"/>
      <c r="T286" s="10"/>
      <c r="U286" s="10"/>
      <c r="V286" s="10">
        <v>1</v>
      </c>
    </row>
    <row r="287" spans="1:22">
      <c r="A287" s="53" t="s">
        <v>79</v>
      </c>
      <c r="B287" s="10">
        <f>B290+B293+B296+B299+B302+B305+B308+B311</f>
        <v>4</v>
      </c>
      <c r="C287" s="10">
        <f t="shared" ref="C287:U289" si="30">C290+C293+C296+C299+C302+C305+C308+C311</f>
        <v>2</v>
      </c>
      <c r="D287" s="10">
        <f t="shared" si="30"/>
        <v>7</v>
      </c>
      <c r="E287" s="10">
        <f t="shared" si="30"/>
        <v>6</v>
      </c>
      <c r="F287" s="10">
        <f t="shared" si="30"/>
        <v>7</v>
      </c>
      <c r="G287" s="10">
        <f t="shared" si="30"/>
        <v>1</v>
      </c>
      <c r="H287" s="10">
        <f t="shared" si="30"/>
        <v>10</v>
      </c>
      <c r="I287" s="10">
        <f t="shared" si="30"/>
        <v>6</v>
      </c>
      <c r="J287" s="10">
        <f t="shared" si="30"/>
        <v>15</v>
      </c>
      <c r="K287" s="10">
        <f t="shared" si="30"/>
        <v>9</v>
      </c>
      <c r="L287" s="10">
        <f t="shared" si="30"/>
        <v>12</v>
      </c>
      <c r="M287" s="10">
        <f t="shared" si="30"/>
        <v>4</v>
      </c>
      <c r="N287" s="10">
        <f t="shared" si="30"/>
        <v>2</v>
      </c>
      <c r="O287" s="10">
        <f t="shared" si="30"/>
        <v>2</v>
      </c>
      <c r="P287" s="10">
        <f t="shared" si="30"/>
        <v>2</v>
      </c>
      <c r="Q287" s="10">
        <f t="shared" si="30"/>
        <v>6</v>
      </c>
      <c r="R287" s="10">
        <f t="shared" si="30"/>
        <v>14</v>
      </c>
      <c r="S287" s="10">
        <f t="shared" si="30"/>
        <v>1</v>
      </c>
      <c r="T287" s="10">
        <f t="shared" si="30"/>
        <v>8</v>
      </c>
      <c r="U287" s="10">
        <f t="shared" si="30"/>
        <v>1</v>
      </c>
      <c r="V287" s="10">
        <f>SUM(B287:U287)</f>
        <v>119</v>
      </c>
    </row>
    <row r="288" spans="1:22">
      <c r="A288" s="52" t="s">
        <v>64</v>
      </c>
      <c r="B288" s="10">
        <f t="shared" ref="B288:Q289" si="31">B291+B294+B297+B300+B303+B306+B309+B312</f>
        <v>1</v>
      </c>
      <c r="C288" s="10">
        <f t="shared" si="31"/>
        <v>2</v>
      </c>
      <c r="D288" s="10">
        <f t="shared" si="31"/>
        <v>7</v>
      </c>
      <c r="E288" s="10">
        <f t="shared" si="31"/>
        <v>5</v>
      </c>
      <c r="F288" s="10">
        <f t="shared" si="31"/>
        <v>3</v>
      </c>
      <c r="G288" s="10">
        <f t="shared" si="31"/>
        <v>1</v>
      </c>
      <c r="H288" s="10">
        <f t="shared" si="31"/>
        <v>7</v>
      </c>
      <c r="I288" s="10">
        <f t="shared" si="31"/>
        <v>6</v>
      </c>
      <c r="J288" s="10">
        <f t="shared" si="31"/>
        <v>13</v>
      </c>
      <c r="K288" s="10">
        <f t="shared" si="31"/>
        <v>9</v>
      </c>
      <c r="L288" s="10">
        <f t="shared" si="31"/>
        <v>7</v>
      </c>
      <c r="M288" s="10">
        <f t="shared" si="31"/>
        <v>4</v>
      </c>
      <c r="N288" s="10">
        <f t="shared" si="31"/>
        <v>2</v>
      </c>
      <c r="O288" s="10">
        <f t="shared" si="31"/>
        <v>1</v>
      </c>
      <c r="P288" s="10">
        <f t="shared" si="31"/>
        <v>2</v>
      </c>
      <c r="Q288" s="10">
        <f t="shared" si="31"/>
        <v>6</v>
      </c>
      <c r="R288" s="10">
        <f t="shared" si="30"/>
        <v>10</v>
      </c>
      <c r="S288" s="10">
        <f t="shared" si="30"/>
        <v>1</v>
      </c>
      <c r="T288" s="10">
        <f t="shared" si="30"/>
        <v>8</v>
      </c>
      <c r="U288" s="10">
        <f t="shared" si="30"/>
        <v>0</v>
      </c>
      <c r="V288" s="10">
        <f t="shared" ref="V288:V289" si="32">SUM(B288:U288)</f>
        <v>95</v>
      </c>
    </row>
    <row r="289" spans="1:22">
      <c r="A289" s="52" t="s">
        <v>65</v>
      </c>
      <c r="B289" s="10">
        <f t="shared" si="31"/>
        <v>3</v>
      </c>
      <c r="C289" s="10">
        <f t="shared" si="30"/>
        <v>0</v>
      </c>
      <c r="D289" s="10">
        <f t="shared" si="30"/>
        <v>0</v>
      </c>
      <c r="E289" s="10">
        <f t="shared" si="30"/>
        <v>1</v>
      </c>
      <c r="F289" s="10">
        <f t="shared" si="30"/>
        <v>4</v>
      </c>
      <c r="G289" s="10">
        <f t="shared" si="30"/>
        <v>0</v>
      </c>
      <c r="H289" s="10">
        <f t="shared" si="30"/>
        <v>3</v>
      </c>
      <c r="I289" s="10">
        <f t="shared" si="30"/>
        <v>0</v>
      </c>
      <c r="J289" s="10">
        <f t="shared" si="30"/>
        <v>2</v>
      </c>
      <c r="K289" s="10">
        <f t="shared" si="30"/>
        <v>0</v>
      </c>
      <c r="L289" s="10">
        <f t="shared" si="30"/>
        <v>5</v>
      </c>
      <c r="M289" s="10">
        <f t="shared" si="30"/>
        <v>0</v>
      </c>
      <c r="N289" s="10">
        <f t="shared" si="30"/>
        <v>0</v>
      </c>
      <c r="O289" s="10">
        <f t="shared" si="30"/>
        <v>1</v>
      </c>
      <c r="P289" s="10">
        <f t="shared" si="30"/>
        <v>0</v>
      </c>
      <c r="Q289" s="10">
        <f t="shared" si="30"/>
        <v>0</v>
      </c>
      <c r="R289" s="10">
        <f t="shared" si="30"/>
        <v>4</v>
      </c>
      <c r="S289" s="10">
        <f t="shared" si="30"/>
        <v>0</v>
      </c>
      <c r="T289" s="10">
        <f t="shared" si="30"/>
        <v>0</v>
      </c>
      <c r="U289" s="10">
        <f t="shared" si="30"/>
        <v>1</v>
      </c>
      <c r="V289" s="10">
        <f t="shared" si="32"/>
        <v>24</v>
      </c>
    </row>
    <row r="290" spans="1:22" hidden="1">
      <c r="A290" s="51" t="s">
        <v>54</v>
      </c>
      <c r="B290" s="31"/>
      <c r="C290" s="31"/>
      <c r="D290" s="31"/>
      <c r="E290" s="31">
        <v>1</v>
      </c>
      <c r="F290" s="31">
        <v>2</v>
      </c>
      <c r="G290" s="31"/>
      <c r="H290" s="31"/>
      <c r="I290" s="31">
        <v>2</v>
      </c>
      <c r="J290" s="31">
        <v>3</v>
      </c>
      <c r="K290" s="31">
        <v>1</v>
      </c>
      <c r="L290" s="31">
        <v>1</v>
      </c>
      <c r="M290" s="31">
        <v>1</v>
      </c>
      <c r="N290" s="31"/>
      <c r="O290" s="31"/>
      <c r="P290" s="31">
        <v>1</v>
      </c>
      <c r="Q290" s="31">
        <v>1</v>
      </c>
      <c r="R290" s="31"/>
      <c r="S290" s="31">
        <v>1</v>
      </c>
      <c r="T290" s="31">
        <v>2</v>
      </c>
      <c r="U290" s="31">
        <v>1</v>
      </c>
      <c r="V290" s="31">
        <v>17</v>
      </c>
    </row>
    <row r="291" spans="1:22" hidden="1">
      <c r="A291" s="52" t="s">
        <v>64</v>
      </c>
      <c r="B291" s="10"/>
      <c r="C291" s="10"/>
      <c r="D291" s="10"/>
      <c r="E291" s="10">
        <v>1</v>
      </c>
      <c r="F291" s="10">
        <v>2</v>
      </c>
      <c r="G291" s="10"/>
      <c r="H291" s="10"/>
      <c r="I291" s="10">
        <v>2</v>
      </c>
      <c r="J291" s="10">
        <v>3</v>
      </c>
      <c r="K291" s="10">
        <v>1</v>
      </c>
      <c r="L291" s="10"/>
      <c r="M291" s="10">
        <v>1</v>
      </c>
      <c r="N291" s="10"/>
      <c r="O291" s="10"/>
      <c r="P291" s="10">
        <v>1</v>
      </c>
      <c r="Q291" s="10">
        <v>1</v>
      </c>
      <c r="R291" s="10"/>
      <c r="S291" s="10">
        <v>1</v>
      </c>
      <c r="T291" s="10">
        <v>2</v>
      </c>
      <c r="U291" s="10"/>
      <c r="V291" s="10">
        <v>15</v>
      </c>
    </row>
    <row r="292" spans="1:22" hidden="1">
      <c r="A292" s="52" t="s">
        <v>65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>
        <v>1</v>
      </c>
      <c r="M292" s="10"/>
      <c r="N292" s="10"/>
      <c r="O292" s="10"/>
      <c r="P292" s="10"/>
      <c r="Q292" s="10"/>
      <c r="R292" s="10"/>
      <c r="S292" s="10"/>
      <c r="T292" s="10"/>
      <c r="U292" s="10">
        <v>1</v>
      </c>
      <c r="V292" s="10">
        <v>2</v>
      </c>
    </row>
    <row r="293" spans="1:22" hidden="1">
      <c r="A293" s="51" t="s">
        <v>55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>
        <v>1</v>
      </c>
      <c r="R293" s="31"/>
      <c r="S293" s="31"/>
      <c r="T293" s="31"/>
      <c r="U293" s="31"/>
      <c r="V293" s="31">
        <v>1</v>
      </c>
    </row>
    <row r="294" spans="1:22" hidden="1">
      <c r="A294" s="52" t="s">
        <v>64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>
        <v>1</v>
      </c>
      <c r="R294" s="10"/>
      <c r="S294" s="10"/>
      <c r="T294" s="10"/>
      <c r="U294" s="10"/>
      <c r="V294" s="10">
        <v>1</v>
      </c>
    </row>
    <row r="295" spans="1:22" hidden="1">
      <c r="A295" s="52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idden="1">
      <c r="A296" s="51" t="s">
        <v>56</v>
      </c>
      <c r="B296" s="31"/>
      <c r="C296" s="31"/>
      <c r="D296" s="31"/>
      <c r="E296" s="31"/>
      <c r="F296" s="31"/>
      <c r="G296" s="31"/>
      <c r="H296" s="31">
        <v>1</v>
      </c>
      <c r="I296" s="31"/>
      <c r="J296" s="31"/>
      <c r="K296" s="31">
        <v>2</v>
      </c>
      <c r="L296" s="31">
        <v>1</v>
      </c>
      <c r="M296" s="31"/>
      <c r="N296" s="31"/>
      <c r="O296" s="31"/>
      <c r="P296" s="31"/>
      <c r="Q296" s="31"/>
      <c r="R296" s="31"/>
      <c r="S296" s="31"/>
      <c r="T296" s="31">
        <v>2</v>
      </c>
      <c r="U296" s="31"/>
      <c r="V296" s="31">
        <v>6</v>
      </c>
    </row>
    <row r="297" spans="1:22" hidden="1">
      <c r="A297" s="52" t="s">
        <v>64</v>
      </c>
      <c r="B297" s="10"/>
      <c r="C297" s="10"/>
      <c r="D297" s="10"/>
      <c r="E297" s="10"/>
      <c r="F297" s="10"/>
      <c r="G297" s="10"/>
      <c r="H297" s="10">
        <v>1</v>
      </c>
      <c r="I297" s="10"/>
      <c r="J297" s="10"/>
      <c r="K297" s="10">
        <v>2</v>
      </c>
      <c r="L297" s="10"/>
      <c r="M297" s="10"/>
      <c r="N297" s="10"/>
      <c r="O297" s="10"/>
      <c r="P297" s="10"/>
      <c r="Q297" s="10"/>
      <c r="R297" s="10"/>
      <c r="S297" s="10"/>
      <c r="T297" s="10">
        <v>2</v>
      </c>
      <c r="U297" s="10"/>
      <c r="V297" s="10">
        <v>5</v>
      </c>
    </row>
    <row r="298" spans="1:22" hidden="1">
      <c r="A298" s="52" t="s">
        <v>65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>
        <v>1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>
        <v>1</v>
      </c>
    </row>
    <row r="299" spans="1:22" hidden="1">
      <c r="A299" s="51" t="s">
        <v>57</v>
      </c>
      <c r="B299" s="31">
        <v>1</v>
      </c>
      <c r="C299" s="31"/>
      <c r="D299" s="31"/>
      <c r="E299" s="31"/>
      <c r="F299" s="31"/>
      <c r="G299" s="31"/>
      <c r="H299" s="31"/>
      <c r="I299" s="31"/>
      <c r="J299" s="31"/>
      <c r="K299" s="31"/>
      <c r="L299" s="31">
        <v>2</v>
      </c>
      <c r="M299" s="31"/>
      <c r="N299" s="31"/>
      <c r="O299" s="31"/>
      <c r="P299" s="31"/>
      <c r="Q299" s="31"/>
      <c r="R299" s="31"/>
      <c r="S299" s="31"/>
      <c r="T299" s="31"/>
      <c r="U299" s="31"/>
      <c r="V299" s="31">
        <v>3</v>
      </c>
    </row>
    <row r="300" spans="1:22" hidden="1">
      <c r="A300" s="52" t="s">
        <v>64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>
        <v>1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>
        <v>1</v>
      </c>
    </row>
    <row r="301" spans="1:22" hidden="1">
      <c r="A301" s="52" t="s">
        <v>65</v>
      </c>
      <c r="B301" s="10">
        <v>1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>
        <v>1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2</v>
      </c>
    </row>
    <row r="302" spans="1:22" hidden="1">
      <c r="A302" s="51" t="s">
        <v>58</v>
      </c>
      <c r="B302" s="31">
        <v>2</v>
      </c>
      <c r="C302" s="31"/>
      <c r="D302" s="31">
        <v>1</v>
      </c>
      <c r="E302" s="31"/>
      <c r="F302" s="31">
        <v>2</v>
      </c>
      <c r="G302" s="31"/>
      <c r="H302" s="31">
        <v>1</v>
      </c>
      <c r="I302" s="31">
        <v>1</v>
      </c>
      <c r="J302" s="31">
        <v>2</v>
      </c>
      <c r="K302" s="31"/>
      <c r="L302" s="31">
        <v>1</v>
      </c>
      <c r="M302" s="31"/>
      <c r="N302" s="31"/>
      <c r="O302" s="31"/>
      <c r="P302" s="31"/>
      <c r="Q302" s="31"/>
      <c r="R302" s="31"/>
      <c r="S302" s="31"/>
      <c r="T302" s="31"/>
      <c r="U302" s="31"/>
      <c r="V302" s="31">
        <v>10</v>
      </c>
    </row>
    <row r="303" spans="1:22" hidden="1">
      <c r="A303" s="52" t="s">
        <v>64</v>
      </c>
      <c r="B303" s="10">
        <v>1</v>
      </c>
      <c r="C303" s="10"/>
      <c r="D303" s="10">
        <v>1</v>
      </c>
      <c r="E303" s="10"/>
      <c r="F303" s="10"/>
      <c r="G303" s="10"/>
      <c r="H303" s="10">
        <v>1</v>
      </c>
      <c r="I303" s="10">
        <v>1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>
        <v>4</v>
      </c>
    </row>
    <row r="304" spans="1:22" hidden="1">
      <c r="A304" s="52" t="s">
        <v>65</v>
      </c>
      <c r="B304" s="10">
        <v>1</v>
      </c>
      <c r="C304" s="10"/>
      <c r="D304" s="10"/>
      <c r="E304" s="10"/>
      <c r="F304" s="10">
        <v>2</v>
      </c>
      <c r="G304" s="10"/>
      <c r="H304" s="10"/>
      <c r="I304" s="10"/>
      <c r="J304" s="10">
        <v>2</v>
      </c>
      <c r="K304" s="10"/>
      <c r="L304" s="10">
        <v>1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>
        <v>6</v>
      </c>
    </row>
    <row r="305" spans="1:22" hidden="1">
      <c r="A305" s="51" t="s">
        <v>59</v>
      </c>
      <c r="B305" s="31"/>
      <c r="C305" s="31">
        <v>1</v>
      </c>
      <c r="D305" s="31"/>
      <c r="E305" s="31"/>
      <c r="F305" s="31"/>
      <c r="G305" s="31"/>
      <c r="H305" s="31">
        <v>3</v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>
        <v>3</v>
      </c>
      <c r="S305" s="31"/>
      <c r="T305" s="31"/>
      <c r="U305" s="31"/>
      <c r="V305" s="31">
        <v>7</v>
      </c>
    </row>
    <row r="306" spans="1:22" hidden="1">
      <c r="A306" s="52" t="s">
        <v>64</v>
      </c>
      <c r="B306" s="10"/>
      <c r="C306" s="10">
        <v>1</v>
      </c>
      <c r="D306" s="10"/>
      <c r="E306" s="10"/>
      <c r="F306" s="10"/>
      <c r="G306" s="10"/>
      <c r="H306" s="10">
        <v>2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>
        <v>1</v>
      </c>
      <c r="S306" s="10"/>
      <c r="T306" s="10"/>
      <c r="U306" s="10"/>
      <c r="V306" s="10">
        <v>4</v>
      </c>
    </row>
    <row r="307" spans="1:22" hidden="1">
      <c r="A307" s="52" t="s">
        <v>65</v>
      </c>
      <c r="B307" s="10"/>
      <c r="C307" s="10"/>
      <c r="D307" s="10"/>
      <c r="E307" s="10"/>
      <c r="F307" s="10"/>
      <c r="G307" s="10"/>
      <c r="H307" s="10">
        <v>1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>
        <v>2</v>
      </c>
      <c r="S307" s="10"/>
      <c r="T307" s="10"/>
      <c r="U307" s="10"/>
      <c r="V307" s="10">
        <v>3</v>
      </c>
    </row>
    <row r="308" spans="1:22" hidden="1">
      <c r="A308" s="51" t="s">
        <v>60</v>
      </c>
      <c r="B308" s="31"/>
      <c r="C308" s="31"/>
      <c r="D308" s="31"/>
      <c r="E308" s="31"/>
      <c r="F308" s="31"/>
      <c r="G308" s="31">
        <v>1</v>
      </c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>
        <v>1</v>
      </c>
      <c r="U308" s="31"/>
      <c r="V308" s="31">
        <v>2</v>
      </c>
    </row>
    <row r="309" spans="1:22" hidden="1">
      <c r="A309" s="52" t="s">
        <v>64</v>
      </c>
      <c r="B309" s="10"/>
      <c r="C309" s="10"/>
      <c r="D309" s="10"/>
      <c r="E309" s="10"/>
      <c r="F309" s="10"/>
      <c r="G309" s="10">
        <v>1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>
        <v>1</v>
      </c>
      <c r="U309" s="10"/>
      <c r="V309" s="10">
        <v>2</v>
      </c>
    </row>
    <row r="310" spans="1:22" hidden="1">
      <c r="A310" s="52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idden="1">
      <c r="A311" s="51" t="s">
        <v>61</v>
      </c>
      <c r="B311" s="31">
        <v>1</v>
      </c>
      <c r="C311" s="31">
        <v>1</v>
      </c>
      <c r="D311" s="31">
        <v>6</v>
      </c>
      <c r="E311" s="31">
        <v>5</v>
      </c>
      <c r="F311" s="31">
        <v>3</v>
      </c>
      <c r="G311" s="31"/>
      <c r="H311" s="31">
        <v>5</v>
      </c>
      <c r="I311" s="31">
        <v>3</v>
      </c>
      <c r="J311" s="31">
        <v>10</v>
      </c>
      <c r="K311" s="31">
        <v>6</v>
      </c>
      <c r="L311" s="31">
        <v>7</v>
      </c>
      <c r="M311" s="31">
        <v>3</v>
      </c>
      <c r="N311" s="31">
        <v>2</v>
      </c>
      <c r="O311" s="31">
        <v>2</v>
      </c>
      <c r="P311" s="31">
        <v>1</v>
      </c>
      <c r="Q311" s="31">
        <v>4</v>
      </c>
      <c r="R311" s="31">
        <v>11</v>
      </c>
      <c r="S311" s="31"/>
      <c r="T311" s="31">
        <v>3</v>
      </c>
      <c r="U311" s="31"/>
      <c r="V311" s="31">
        <v>73</v>
      </c>
    </row>
    <row r="312" spans="1:22" hidden="1">
      <c r="A312" s="52" t="s">
        <v>64</v>
      </c>
      <c r="B312" s="10"/>
      <c r="C312" s="10">
        <v>1</v>
      </c>
      <c r="D312" s="10">
        <v>6</v>
      </c>
      <c r="E312" s="10">
        <v>4</v>
      </c>
      <c r="F312" s="10">
        <v>1</v>
      </c>
      <c r="G312" s="10"/>
      <c r="H312" s="10">
        <v>3</v>
      </c>
      <c r="I312" s="10">
        <v>3</v>
      </c>
      <c r="J312" s="10">
        <v>10</v>
      </c>
      <c r="K312" s="10">
        <v>6</v>
      </c>
      <c r="L312" s="10">
        <v>6</v>
      </c>
      <c r="M312" s="10">
        <v>3</v>
      </c>
      <c r="N312" s="10">
        <v>2</v>
      </c>
      <c r="O312" s="10">
        <v>1</v>
      </c>
      <c r="P312" s="10">
        <v>1</v>
      </c>
      <c r="Q312" s="10">
        <v>4</v>
      </c>
      <c r="R312" s="10">
        <v>9</v>
      </c>
      <c r="S312" s="10"/>
      <c r="T312" s="10">
        <v>3</v>
      </c>
      <c r="U312" s="10"/>
      <c r="V312" s="10">
        <v>63</v>
      </c>
    </row>
    <row r="313" spans="1:22" hidden="1">
      <c r="A313" s="52" t="s">
        <v>65</v>
      </c>
      <c r="B313" s="10">
        <v>1</v>
      </c>
      <c r="C313" s="10"/>
      <c r="D313" s="10"/>
      <c r="E313" s="10">
        <v>1</v>
      </c>
      <c r="F313" s="10">
        <v>2</v>
      </c>
      <c r="G313" s="10"/>
      <c r="H313" s="10">
        <v>2</v>
      </c>
      <c r="I313" s="10"/>
      <c r="J313" s="10"/>
      <c r="K313" s="10"/>
      <c r="L313" s="10">
        <v>1</v>
      </c>
      <c r="M313" s="10"/>
      <c r="N313" s="10"/>
      <c r="O313" s="10">
        <v>1</v>
      </c>
      <c r="P313" s="10"/>
      <c r="Q313" s="10"/>
      <c r="R313" s="10">
        <v>2</v>
      </c>
      <c r="S313" s="10"/>
      <c r="T313" s="10"/>
      <c r="U313" s="10"/>
      <c r="V313" s="10">
        <v>10</v>
      </c>
    </row>
    <row r="314" spans="1:22">
      <c r="A314" s="54" t="s">
        <v>0</v>
      </c>
      <c r="B314" s="49">
        <v>13</v>
      </c>
      <c r="C314" s="49">
        <v>14</v>
      </c>
      <c r="D314" s="49">
        <v>15</v>
      </c>
      <c r="E314" s="49">
        <v>16</v>
      </c>
      <c r="F314" s="49">
        <v>19</v>
      </c>
      <c r="G314" s="49">
        <v>10</v>
      </c>
      <c r="H314" s="49">
        <v>20</v>
      </c>
      <c r="I314" s="49">
        <v>14</v>
      </c>
      <c r="J314" s="49">
        <v>26</v>
      </c>
      <c r="K314" s="49">
        <v>22</v>
      </c>
      <c r="L314" s="49">
        <v>24</v>
      </c>
      <c r="M314" s="49">
        <v>11</v>
      </c>
      <c r="N314" s="49">
        <v>7</v>
      </c>
      <c r="O314" s="49">
        <v>18</v>
      </c>
      <c r="P314" s="49">
        <v>9</v>
      </c>
      <c r="Q314" s="49">
        <v>16</v>
      </c>
      <c r="R314" s="49">
        <v>24</v>
      </c>
      <c r="S314" s="49">
        <v>10</v>
      </c>
      <c r="T314" s="49">
        <v>19</v>
      </c>
      <c r="U314" s="49">
        <v>13</v>
      </c>
      <c r="V314" s="49">
        <v>320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E514-5EDF-5A40-A5B5-2E9C61C7F97A}">
  <dimension ref="A1:I32"/>
  <sheetViews>
    <sheetView tabSelected="1" workbookViewId="0">
      <selection activeCell="F2" sqref="F2:F3"/>
    </sheetView>
  </sheetViews>
  <sheetFormatPr baseColWidth="10" defaultColWidth="63.109375" defaultRowHeight="11.25"/>
  <cols>
    <col min="1" max="1" width="49.5546875" style="9" bestFit="1" customWidth="1"/>
    <col min="2" max="2" width="4.109375" style="9" bestFit="1" customWidth="1"/>
    <col min="3" max="3" width="20.77734375" style="9" customWidth="1"/>
    <col min="4" max="4" width="19" style="9" customWidth="1"/>
    <col min="5" max="5" width="17" style="9" customWidth="1"/>
    <col min="6" max="6" width="38.33203125" style="9" customWidth="1"/>
    <col min="7" max="7" width="5.109375" style="9" customWidth="1"/>
    <col min="8" max="8" width="11" style="9" customWidth="1"/>
    <col min="9" max="9" width="10.21875" style="9" customWidth="1"/>
    <col min="10" max="16384" width="63.109375" style="9"/>
  </cols>
  <sheetData>
    <row r="1" spans="1:9" ht="15.95" customHeight="1" thickBot="1"/>
    <row r="2" spans="1:9" ht="15.95" customHeight="1">
      <c r="A2" s="97" t="s">
        <v>44</v>
      </c>
      <c r="C2" s="95" t="s">
        <v>73</v>
      </c>
      <c r="D2" s="96"/>
      <c r="F2" s="83" t="s">
        <v>90</v>
      </c>
      <c r="G2" s="85" t="s">
        <v>67</v>
      </c>
      <c r="H2" s="87" t="s">
        <v>73</v>
      </c>
      <c r="I2" s="88"/>
    </row>
    <row r="3" spans="1:9" ht="79.5" customHeight="1">
      <c r="A3" s="98"/>
      <c r="B3" s="8" t="s">
        <v>0</v>
      </c>
      <c r="C3" s="55" t="s">
        <v>74</v>
      </c>
      <c r="D3" s="56" t="s">
        <v>75</v>
      </c>
      <c r="F3" s="84"/>
      <c r="G3" s="86"/>
      <c r="H3" s="60" t="s">
        <v>74</v>
      </c>
      <c r="I3" s="71" t="s">
        <v>75</v>
      </c>
    </row>
    <row r="4" spans="1:9">
      <c r="A4" s="3" t="s">
        <v>1</v>
      </c>
      <c r="B4" s="4">
        <v>11</v>
      </c>
      <c r="C4" s="57">
        <v>9</v>
      </c>
      <c r="D4" s="58">
        <v>2</v>
      </c>
      <c r="F4" s="73" t="s">
        <v>68</v>
      </c>
      <c r="G4" s="60">
        <v>4</v>
      </c>
      <c r="H4" s="60">
        <f t="shared" ref="H4:I6" si="0">C4+C13+C21+C29</f>
        <v>17</v>
      </c>
      <c r="I4" s="60">
        <f t="shared" si="0"/>
        <v>4</v>
      </c>
    </row>
    <row r="5" spans="1:9">
      <c r="A5" s="3" t="s">
        <v>2</v>
      </c>
      <c r="B5" s="4">
        <v>84</v>
      </c>
      <c r="C5" s="57">
        <v>75</v>
      </c>
      <c r="D5" s="58">
        <v>9</v>
      </c>
      <c r="F5" s="73" t="s">
        <v>69</v>
      </c>
      <c r="G5" s="60">
        <v>22</v>
      </c>
      <c r="H5" s="60">
        <f t="shared" si="0"/>
        <v>118</v>
      </c>
      <c r="I5" s="60">
        <f t="shared" si="0"/>
        <v>22</v>
      </c>
    </row>
    <row r="6" spans="1:9">
      <c r="A6" s="3" t="s">
        <v>3</v>
      </c>
      <c r="B6" s="4">
        <v>88</v>
      </c>
      <c r="C6" s="57">
        <v>85</v>
      </c>
      <c r="D6" s="58">
        <v>3</v>
      </c>
      <c r="F6" s="73" t="s">
        <v>70</v>
      </c>
      <c r="G6" s="60">
        <v>18</v>
      </c>
      <c r="H6" s="60">
        <f t="shared" si="0"/>
        <v>129</v>
      </c>
      <c r="I6" s="60">
        <f t="shared" si="0"/>
        <v>7</v>
      </c>
    </row>
    <row r="7" spans="1:9" ht="12" thickBot="1">
      <c r="A7" s="61" t="s">
        <v>89</v>
      </c>
      <c r="B7" s="9">
        <f>SUM(B4:B6)</f>
        <v>183</v>
      </c>
      <c r="C7" s="62">
        <f t="shared" ref="C7:D7" si="1">SUM(C4:C6)</f>
        <v>169</v>
      </c>
      <c r="D7" s="63">
        <f t="shared" si="1"/>
        <v>14</v>
      </c>
      <c r="F7" s="74" t="s">
        <v>71</v>
      </c>
      <c r="G7" s="75">
        <f>SUM(G4:G6)</f>
        <v>44</v>
      </c>
      <c r="H7" s="75">
        <f>SUM(H4:H6)</f>
        <v>264</v>
      </c>
      <c r="I7" s="75">
        <f>SUM(I4:I6)</f>
        <v>33</v>
      </c>
    </row>
    <row r="8" spans="1:9">
      <c r="A8" s="61"/>
    </row>
    <row r="10" spans="1:9" ht="12" thickBot="1"/>
    <row r="11" spans="1:9">
      <c r="A11" s="99" t="s">
        <v>66</v>
      </c>
      <c r="B11" s="101" t="s">
        <v>67</v>
      </c>
      <c r="C11" s="95" t="s">
        <v>73</v>
      </c>
      <c r="D11" s="96"/>
    </row>
    <row r="12" spans="1:9" ht="81.95" customHeight="1">
      <c r="A12" s="100"/>
      <c r="B12" s="102"/>
      <c r="C12" s="55" t="s">
        <v>74</v>
      </c>
      <c r="D12" s="56" t="s">
        <v>75</v>
      </c>
    </row>
    <row r="13" spans="1:9">
      <c r="A13" s="66" t="s">
        <v>68</v>
      </c>
      <c r="B13" s="57">
        <v>2</v>
      </c>
      <c r="C13" s="57">
        <v>1</v>
      </c>
      <c r="D13" s="58">
        <v>1</v>
      </c>
    </row>
    <row r="14" spans="1:9">
      <c r="A14" s="66" t="s">
        <v>69</v>
      </c>
      <c r="B14" s="57">
        <v>16</v>
      </c>
      <c r="C14" s="57">
        <v>12</v>
      </c>
      <c r="D14" s="58">
        <v>4</v>
      </c>
    </row>
    <row r="15" spans="1:9">
      <c r="A15" s="66" t="s">
        <v>70</v>
      </c>
      <c r="B15" s="57">
        <v>16</v>
      </c>
      <c r="C15" s="57">
        <v>13</v>
      </c>
      <c r="D15" s="58">
        <v>3</v>
      </c>
    </row>
    <row r="16" spans="1:9" ht="12" thickBot="1">
      <c r="A16" s="38" t="s">
        <v>71</v>
      </c>
      <c r="B16" s="55">
        <f>SUM(B13:B15)</f>
        <v>34</v>
      </c>
      <c r="C16" s="62">
        <f t="shared" ref="C16:D16" si="2">SUM(C13:C15)</f>
        <v>26</v>
      </c>
      <c r="D16" s="63">
        <f t="shared" si="2"/>
        <v>8</v>
      </c>
    </row>
    <row r="18" spans="1:4" ht="12" thickBot="1"/>
    <row r="19" spans="1:4">
      <c r="A19" s="103" t="s">
        <v>72</v>
      </c>
      <c r="B19" s="105" t="s">
        <v>67</v>
      </c>
      <c r="C19" s="95" t="s">
        <v>73</v>
      </c>
      <c r="D19" s="96"/>
    </row>
    <row r="20" spans="1:4" ht="96" customHeight="1">
      <c r="A20" s="104"/>
      <c r="B20" s="102"/>
      <c r="C20" s="55" t="s">
        <v>74</v>
      </c>
      <c r="D20" s="56" t="s">
        <v>75</v>
      </c>
    </row>
    <row r="21" spans="1:4">
      <c r="A21" s="67" t="s">
        <v>68</v>
      </c>
      <c r="B21" s="57">
        <v>4</v>
      </c>
      <c r="C21" s="57">
        <v>4</v>
      </c>
      <c r="D21" s="58">
        <v>0</v>
      </c>
    </row>
    <row r="22" spans="1:4">
      <c r="A22" s="67" t="s">
        <v>69</v>
      </c>
      <c r="B22" s="57">
        <v>18</v>
      </c>
      <c r="C22" s="57">
        <v>15</v>
      </c>
      <c r="D22" s="58">
        <v>3</v>
      </c>
    </row>
    <row r="23" spans="1:4">
      <c r="A23" s="67" t="s">
        <v>70</v>
      </c>
      <c r="B23" s="57">
        <v>14</v>
      </c>
      <c r="C23" s="57">
        <v>13</v>
      </c>
      <c r="D23" s="58">
        <v>1</v>
      </c>
    </row>
    <row r="24" spans="1:4" ht="12" thickBot="1">
      <c r="A24" s="68" t="s">
        <v>71</v>
      </c>
      <c r="B24" s="62">
        <f t="shared" ref="B24:D24" si="3">SUM(B21:B23)</f>
        <v>36</v>
      </c>
      <c r="C24" s="62">
        <f t="shared" si="3"/>
        <v>32</v>
      </c>
      <c r="D24" s="63">
        <f t="shared" si="3"/>
        <v>4</v>
      </c>
    </row>
    <row r="26" spans="1:4" ht="12" thickBot="1"/>
    <row r="27" spans="1:4" ht="68.099999999999994" customHeight="1">
      <c r="A27" s="89" t="s">
        <v>88</v>
      </c>
      <c r="B27" s="91" t="s">
        <v>67</v>
      </c>
      <c r="C27" s="93" t="s">
        <v>73</v>
      </c>
      <c r="D27" s="94"/>
    </row>
    <row r="28" spans="1:4">
      <c r="A28" s="90"/>
      <c r="B28" s="92"/>
      <c r="C28" s="69" t="s">
        <v>74</v>
      </c>
      <c r="D28" s="70" t="s">
        <v>75</v>
      </c>
    </row>
    <row r="29" spans="1:4">
      <c r="A29" s="59" t="s">
        <v>68</v>
      </c>
      <c r="B29" s="60">
        <v>4</v>
      </c>
      <c r="C29" s="60">
        <v>3</v>
      </c>
      <c r="D29" s="71">
        <v>1</v>
      </c>
    </row>
    <row r="30" spans="1:4">
      <c r="A30" s="59" t="s">
        <v>69</v>
      </c>
      <c r="B30" s="60">
        <v>22</v>
      </c>
      <c r="C30" s="60">
        <v>16</v>
      </c>
      <c r="D30" s="71">
        <v>6</v>
      </c>
    </row>
    <row r="31" spans="1:4">
      <c r="A31" s="59" t="s">
        <v>70</v>
      </c>
      <c r="B31" s="60">
        <v>18</v>
      </c>
      <c r="C31" s="60">
        <v>18</v>
      </c>
      <c r="D31" s="71">
        <v>0</v>
      </c>
    </row>
    <row r="32" spans="1:4" ht="12" thickBot="1">
      <c r="A32" s="64" t="s">
        <v>71</v>
      </c>
      <c r="B32" s="65">
        <v>44</v>
      </c>
      <c r="C32" s="65">
        <v>37</v>
      </c>
      <c r="D32" s="72">
        <v>7</v>
      </c>
    </row>
  </sheetData>
  <mergeCells count="14">
    <mergeCell ref="F2:F3"/>
    <mergeCell ref="G2:G3"/>
    <mergeCell ref="H2:I2"/>
    <mergeCell ref="A27:A28"/>
    <mergeCell ref="B27:B28"/>
    <mergeCell ref="C27:D27"/>
    <mergeCell ref="C11:D11"/>
    <mergeCell ref="C2:D2"/>
    <mergeCell ref="A2:A3"/>
    <mergeCell ref="A11:A12"/>
    <mergeCell ref="B11:B12"/>
    <mergeCell ref="A19:A20"/>
    <mergeCell ref="B19:B20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 GEN</vt:lpstr>
      <vt:lpstr>ESTAD LOC</vt:lpstr>
      <vt:lpstr>ESTAD COMPROMISOS</vt:lpstr>
      <vt:lpstr>CLG-CLIP-UAT-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Berdugo Pena</dc:creator>
  <cp:lastModifiedBy>Faiber Gabino Correa Amezquita</cp:lastModifiedBy>
  <dcterms:created xsi:type="dcterms:W3CDTF">2024-10-02T17:32:55Z</dcterms:created>
  <dcterms:modified xsi:type="dcterms:W3CDTF">2024-12-09T21:25:12Z</dcterms:modified>
</cp:coreProperties>
</file>