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BCAACDD5-E81B-495F-A2E5-9C8287C713E3}" xr6:coauthVersionLast="45" xr6:coauthVersionMax="45"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7" i="4" l="1"/>
  <c r="AQ5" i="4"/>
  <c r="AH5" i="4"/>
  <c r="L5" i="4"/>
  <c r="K5" i="4" s="1"/>
  <c r="M5" i="4" s="1"/>
</calcChain>
</file>

<file path=xl/sharedStrings.xml><?xml version="1.0" encoding="utf-8"?>
<sst xmlns="http://schemas.openxmlformats.org/spreadsheetml/2006/main" count="339" uniqueCount="245">
  <si>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</si>
  <si>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</si>
  <si>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</si>
  <si>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</si>
  <si>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</si>
  <si>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</si>
  <si>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</si>
  <si>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</si>
  <si>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</si>
  <si>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</si>
  <si>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</si>
  <si>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</si>
  <si>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</si>
  <si>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</si>
  <si>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</si>
  <si>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</si>
  <si>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</si>
  <si>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</si>
  <si>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</si>
  <si>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</si>
  <si>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</si>
  <si>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</si>
  <si>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</si>
  <si>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</si>
  <si>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</si>
  <si>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</si>
  <si>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</si>
  <si>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</si>
  <si>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</si>
  <si>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</si>
  <si>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</si>
  <si>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</si>
  <si>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</si>
  <si>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</si>
  <si>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</si>
  <si>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</si>
  <si>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</si>
  <si>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</si>
  <si>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</si>
  <si>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</si>
  <si>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</si>
  <si>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</si>
  <si>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</si>
  <si>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</si>
  <si>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</si>
  <si>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</si>
  <si>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</si>
  <si>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</si>
  <si>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</si>
  <si>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</si>
  <si>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</si>
  <si>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</si>
  <si>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</si>
  <si>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</si>
  <si>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</si>
  <si>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</si>
  <si>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</si>
  <si>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</si>
  <si>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</si>
  <si>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</si>
  <si>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</si>
  <si>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</si>
  <si>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</si>
  <si>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</si>
  <si>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</si>
  <si>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</si>
  <si>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</si>
  <si>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</si>
  <si>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</si>
  <si>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</si>
  <si>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</si>
  <si>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</si>
  <si>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</si>
  <si>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</si>
  <si>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</si>
  <si>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</si>
  <si>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</si>
  <si>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</si>
  <si>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</si>
  <si>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</si>
  <si>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</si>
  <si>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</si>
  <si>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</si>
  <si>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</si>
  <si>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</si>
  <si>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</si>
  <si>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</si>
  <si>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</si>
  <si>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</si>
  <si>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</si>
  <si>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</si>
  <si>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</si>
  <si>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</si>
  <si>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</si>
  <si>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</si>
  <si>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</si>
  <si>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</si>
  <si>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</si>
  <si>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</si>
  <si>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</si>
  <si>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</si>
  <si>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</si>
  <si>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</si>
  <si>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</si>
  <si>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</si>
  <si>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</si>
  <si>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</si>
  <si>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</si>
  <si>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</si>
  <si>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</si>
  <si>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</si>
  <si>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</si>
  <si>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</si>
  <si>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</si>
  <si>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</si>
  <si>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</si>
  <si>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</si>
  <si>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</si>
  <si>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</si>
  <si>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</si>
  <si>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</si>
  <si>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</si>
  <si>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</si>
  <si>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</si>
  <si>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</si>
  <si>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</si>
  <si>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</si>
  <si>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</si>
  <si>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</si>
  <si>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</si>
  <si>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</si>
  <si>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</si>
  <si>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</si>
  <si>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</si>
  <si>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</si>
  <si>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</si>
  <si>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</si>
  <si>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</si>
  <si>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</si>
  <si>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</si>
  <si>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</si>
  <si>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</si>
  <si>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</si>
  <si>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</si>
  <si>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</si>
  <si>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</si>
  <si>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</si>
  <si>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</si>
  <si>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</si>
  <si>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</si>
  <si>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</si>
  <si>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</si>
  <si>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</si>
  <si>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</si>
  <si>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</si>
  <si>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</si>
  <si>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</si>
  <si>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</si>
  <si>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</si>
  <si>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</si>
  <si>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</si>
  <si>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</si>
  <si>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</si>
  <si>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</si>
  <si>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</si>
  <si>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</si>
  <si>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</si>
  <si>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</si>
  <si>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</si>
  <si>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</si>
  <si>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</si>
  <si>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</si>
  <si>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</si>
  <si>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</si>
  <si>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</si>
  <si>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</si>
  <si>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</si>
  <si>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</si>
  <si>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</si>
  <si>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</si>
  <si>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</si>
  <si>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</si>
  <si>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</si>
  <si>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</si>
  <si>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</si>
  <si>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</si>
  <si>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</si>
  <si>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</si>
  <si>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</si>
  <si>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</si>
  <si>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</si>
  <si>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</si>
  <si>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 xml:space="preserve">DEBIDO A 
(Causa(s))
</t>
  </si>
  <si>
    <t xml:space="preserve">PUEDE SUCEDER QUE
(Riesgo)
</t>
  </si>
  <si>
    <t xml:space="preserve">QUE PODRÍA OCASIONAR (Consecuencia(s))
</t>
  </si>
  <si>
    <t xml:space="preserve">CONTROL DE CAMBIOS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</si>
  <si>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</si>
  <si>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</si>
  <si>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</si>
  <si>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</si>
  <si>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</si>
  <si>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</si>
  <si>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</si>
  <si>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</si>
  <si>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</si>
  <si>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</si>
  <si>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t>31 de enero  de 2025</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</si>
  <si>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</si>
  <si>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</si>
  <si>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</si>
  <si>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</si>
  <si>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</si>
  <si>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</si>
  <si>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</si>
  <si>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</si>
  <si>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</si>
  <si>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</si>
  <si>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</si>
  <si>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</si>
  <si>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 xml:space="preserve">Agenda de  reuniones y/o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</si>
  <si>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</si>
  <si>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FECHA: 27 de septiembre  de 2024</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</si>
  <si>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</si>
  <si>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</si>
  <si>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FECHA DE ACTUALIZACIÓN :27 de septiembre  de 2024</t>
  </si>
  <si>
    <t xml:space="preserve">NOMBRE DEL SOPORTE REVISADO
</t>
  </si>
  <si>
    <t xml:space="preserve">RESULTADO DE LA REVISIÓN 
</t>
  </si>
  <si>
    <t>CONCLUSIONES DE EFICACIA</t>
  </si>
  <si>
    <t>Análisis de la información revisada</t>
  </si>
  <si>
    <t>¿Se materializó el riesgo?</t>
  </si>
  <si>
    <t>MONITOREO DE CONTROLES</t>
  </si>
  <si>
    <t xml:space="preserve">CARTA DE COMPROMISOS ÉTICOS DEL AUDITOR INTERNO DEL INSTITUTO DISTRITAL DE RECREACIÓN Y DEPORTE
</t>
  </si>
  <si>
    <t>1. De acuerdo con las evidencias se están implementando los controles. 
2. El indicador asociado a controles se modificó en ISOLUCION y se empieza a medir en enero de 2025 con los datos del segundo semestre de 2024.</t>
  </si>
  <si>
    <t>No</t>
  </si>
  <si>
    <t xml:space="preserve">Validar en los sistemas  de información SIDEAP/ SIGEP que cada profesional asignado haya actualizado  en el sistema la "Declaración de Conflictos de Interés".  Diligenciar y firmar el formato "Declaración de Conflictos de Intereses y Compromiso Ético". </t>
  </si>
  <si>
    <t>CARTA DE COMPROMISOS ÉTICOS DEL AUDITOR INTERNO DEL INSTITUTO
DISTRITAL DE RECREACIÓN Y DEPORTE</t>
  </si>
  <si>
    <t xml:space="preserve">Revisar  alcance , objetivo y resultados de la auditoría interna, evaluaciones y/o seguimientos de control interno, en cuanto a cumplimiento de objetivos, ejecución de pruebas ,  calidad y pertinencia de las evidencias.
</t>
  </si>
  <si>
    <t>PLAN DE AUDITORIA</t>
  </si>
  <si>
    <t>Documento: Plan de Auditoría: EQUIPO AUDITOR Norberto Ruiz- Auditor OCI
Jorge Zambrano - Auditor OCI: OBJETIVO GENERAL Evaluar el proceso Gestión de la Tecnología de la Información. OBJETIVOS ESPECÍFICOS: 
1-Evaluar la alineación del Plan Estratégico de Tecnologías y Comunicaciones (PETI) con los objetivos y necesidades organizacionales del IDRD y el seguimiento al cronograma establecido.
2-Evaluar la efectividad del Modelo de Seguridad y Privacidad de la Información (MSPI) en la protección de los datos y activos de información.
3-Seguimiento a la capacidad de respuesta ante incidentes y desastres a través del Plan de Recuperación ante Desastres (DRP).
4-Seguimiento al Plan de Continuidad del Negocio (BCP) para garantizar la resiliencia operativa del IDRD en situaciones de emergencia o interrupciones prolongadas.
5-Verificar el aprovisionamiento de servicios (sistemas de información y capacidad de computo, licenciamiento, almacenamiento) de la entidad y control de terceros.
6-Evaluar la gestión de riesgos frente a un incidente de datos personales del IDRD y el cumplimiento de controles en sus mapas de riesgos de gestión y corrupción.
ALCANCE: La auditoría evaluará las actividades del proceso de Gestión de la Tecnología de la Información del IDRD, para el período comprendido entre el 1 de Mayo de 2023 y el 30 de septiembre de 2024.</t>
  </si>
  <si>
    <t>CORREOS ELECTRÓNICOS</t>
  </si>
  <si>
    <t>Auditoría: Proceso de Tecnologías de la Información y las Comunicaciones.
Fecha de correo donde se envía el informe a la Jefe de la OCI: 2024-12-23
Fecha de respuesta de la Jefe de la OCI: 2024-12-26
Nota: Se realizan correcciones a informe de acuerdo con los comentarios de el Jefe de la OCI</t>
  </si>
  <si>
    <t>1. De acuerdo con las evidencias se están implementando los controles. 
2. El indicador asociado a controles se modificó en ISOLUCION y se empieza a medir en enero de 2025 con los datos del segundo semestre de 2024</t>
  </si>
  <si>
    <t>Se evidencian los archivos de auditoría al proceso de Adquisición de bienes y servicios realizada entre el segundo semestre de 2023 y primer cuatrimestre de 2024. 
CARTA DE COMPROMISOS ÉTICOS DEL AUDITOR INTERNO DEL INSTITUTO DISTRITAL DE RECREACIÓN Y DEPORT: Bogotá D.C., 16 de octubre de 2024: SERGIO ALBERTO ARDILA LUNA: Se presenta como evidencia el pantallazo de esta información en SECOPII.
CARTA DE COMPROMISOS ÉTICOS DEL AUDITOR INTERNO DEL INSTITUTO DISTRITAL DE RECREACIÓN Y DEPORTE:  Bogotá D.C., septiembre de 2024: Khaanko Norberto Ruiz Rodríguez: Se presenta como evidencia el pantallazo de esta información en SECOPII.</t>
  </si>
  <si>
    <t>CARTA DE COMPROMISOS ÉTICOS DEL AUDITOR INTERNO DEL INSTITUTO DISTRITAL DE RECREACIÓN Y DEPORTE: Bogotá D.C., septiembre de 2024. Khaanko Norberto Ruiz Rodríguez. Al momento de este monitoreo la auditoría se encuentra en proceso, por lo cual el cargue de información se realizará una vez esta finalice según lo establecido en el Procedimiento de Auditorías. 
DECLARACIÓN DE CONFLICTO DE INTERESES Y COMPROMISO ÉTICO
INSTITUTO DISTRITAL DE RECREACIÓN Y DEPORTE -IDRD- Día: 18. Mes: 10. Año: 2024
SERGIO ALBERTO ARDILA LUNA: Auditoría Proceso Gestión Jurídica, enfocada en riesgos de Corrupción y de Gestión, cumplimiento de documentación del proceso y normativa aplicable al proceso.
Capturas de pantalla de SIDEAP y SIGEP: ok</t>
  </si>
  <si>
    <t xml:space="preserve">Teniendo en cuenta el informe de seguimiento a la gestión de riesgos de corrupción  del segundo cuatrimestre 2024 de septiembre de 2024  la OCI estableció una recomendación: 
Control 3 y 4 :  el propósito , actividad y evidencia del control hace referencia solamente a  auditoria internas  sin considerar seguimiento  y evaluaciones . SE AJUSTA INCLUYENDO SEGUIMIENTOS Y EVALUACIONES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</si>
</sst>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
      <b/>
      <sz val="72"/>
      <name val="Calibri"/>
      <family val="2"/>
      <scheme val="minor"/>
    </font>
    <font>
      <b/>
      <sz val="28"/>
      <color theme="1"/>
      <name val="Arial"/>
      <family val="2"/>
    </font>
    <font>
      <b/>
      <sz val="28"/>
      <name val="Arial"/>
      <family val="2"/>
    </font>
    <font>
      <sz val="28"/>
      <name val="Calibri"/>
      <family val="2"/>
      <scheme val="minor"/>
    </font>
    <font>
      <sz val="2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82">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3"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2"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4" xfId="0" applyFont="1" applyBorder="1"/>
    <xf numFmtId="0" fontId="3" fillId="2" borderId="4" xfId="0" applyFont="1" applyFill="1" applyBorder="1" applyAlignment="1">
      <alignment horizontal="left" vertical="center"/>
    </xf>
    <xf numFmtId="0" fontId="15" fillId="0" borderId="4" xfId="0" applyFont="1" applyBorder="1" applyAlignment="1">
      <alignment horizontal="justify" vertical="top"/>
    </xf>
    <xf numFmtId="0" fontId="3" fillId="0" borderId="4" xfId="0" applyFont="1" applyBorder="1" applyAlignment="1">
      <alignment horizontal="justify" vertical="top"/>
    </xf>
    <xf numFmtId="0" fontId="3" fillId="0" borderId="5" xfId="0" applyFont="1" applyBorder="1" applyAlignment="1">
      <alignment horizontal="justify" vertical="top"/>
    </xf>
    <xf numFmtId="0" fontId="19" fillId="2" borderId="0" xfId="0" applyFont="1" applyFill="1" applyAlignment="1">
      <alignment vertical="center" wrapText="1"/>
    </xf>
    <xf numFmtId="0" fontId="19"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8" fillId="2" borderId="1" xfId="0" applyFont="1" applyFill="1" applyBorder="1" applyAlignment="1">
      <alignment horizontal="justify" vertical="center" wrapText="1"/>
    </xf>
    <xf numFmtId="0" fontId="20" fillId="2" borderId="0" xfId="0" applyFont="1" applyFill="1"/>
    <xf numFmtId="0" fontId="24" fillId="9"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27" fillId="9" borderId="1" xfId="0" applyFont="1" applyFill="1" applyBorder="1" applyAlignment="1">
      <alignment horizontal="center"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xf>
    <xf numFmtId="0" fontId="3" fillId="0" borderId="0" xfId="0" applyFont="1" applyBorder="1"/>
    <xf numFmtId="0" fontId="3" fillId="2" borderId="0" xfId="0" applyFont="1" applyFill="1" applyBorder="1"/>
    <xf numFmtId="0" fontId="3" fillId="2" borderId="8" xfId="0" applyFont="1" applyFill="1" applyBorder="1"/>
    <xf numFmtId="0" fontId="3" fillId="2" borderId="0" xfId="0" applyFont="1" applyFill="1" applyBorder="1" applyAlignment="1">
      <alignment horizontal="left" vertical="center"/>
    </xf>
    <xf numFmtId="0" fontId="15" fillId="0" borderId="0" xfId="0" applyFont="1" applyBorder="1" applyAlignment="1">
      <alignment horizontal="justify" vertical="top"/>
    </xf>
    <xf numFmtId="0" fontId="3" fillId="0" borderId="0" xfId="0" applyFont="1" applyBorder="1" applyAlignment="1">
      <alignment horizontal="justify" vertical="top"/>
    </xf>
    <xf numFmtId="0" fontId="7" fillId="4"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8" fillId="8" borderId="1" xfId="0" applyFont="1" applyFill="1" applyBorder="1" applyAlignment="1">
      <alignment horizontal="center" vertical="center"/>
    </xf>
    <xf numFmtId="0" fontId="8" fillId="0" borderId="1" xfId="0" applyFont="1" applyBorder="1" applyAlignment="1">
      <alignment horizontal="justify" vertical="top" wrapText="1"/>
    </xf>
    <xf numFmtId="0" fontId="19" fillId="2" borderId="1" xfId="0" applyFont="1" applyFill="1" applyBorder="1" applyAlignment="1">
      <alignment horizontal="center" vertical="center"/>
    </xf>
    <xf numFmtId="0" fontId="8" fillId="0" borderId="1" xfId="0" applyFont="1" applyBorder="1" applyAlignment="1">
      <alignment horizontal="justify" vertical="top"/>
    </xf>
    <xf numFmtId="0" fontId="8" fillId="2" borderId="1" xfId="0" applyFont="1" applyFill="1" applyBorder="1" applyAlignment="1">
      <alignment horizontal="center" vertical="center" wrapText="1"/>
    </xf>
    <xf numFmtId="0" fontId="19" fillId="2" borderId="0" xfId="0" applyFont="1" applyFill="1" applyAlignment="1">
      <alignment horizontal="left"/>
    </xf>
    <xf numFmtId="0" fontId="19" fillId="2" borderId="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23" fillId="9" borderId="1" xfId="0" applyFont="1" applyFill="1" applyBorder="1" applyAlignment="1">
      <alignment horizontal="center" vertical="center"/>
    </xf>
    <xf numFmtId="0" fontId="25" fillId="9" borderId="7" xfId="0" applyFont="1" applyFill="1" applyBorder="1" applyAlignment="1">
      <alignment horizontal="center"/>
    </xf>
    <xf numFmtId="0" fontId="24" fillId="9" borderId="1" xfId="0" applyFont="1" applyFill="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1" fontId="17" fillId="0" borderId="1" xfId="0" applyNumberFormat="1" applyFont="1" applyBorder="1" applyAlignment="1">
      <alignment horizontal="justify" vertical="top"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R18"/>
  <sheetViews>
    <sheetView tabSelected="1" zoomScale="48" zoomScaleNormal="48" workbookViewId="0">
      <selection activeCell="BC8" sqref="BC8"/>
    </sheetView>
  </sheetViews>
  <sheetFormatPr baseColWidth="10" defaultColWidth="4.5703125" defaultRowHeight="12.75" x14ac:dyDescent="0.2"/>
  <cols>
    <col min="1" max="1" width="24.28515625" style="7" customWidth="1"/>
    <col min="2" max="2" width="36.140625" style="7" customWidth="1"/>
    <col min="3" max="3" width="48.85546875" style="7" hidden="1" customWidth="1"/>
    <col min="4" max="4" width="36.7109375" style="7" hidden="1" customWidth="1"/>
    <col min="5" max="5" width="35.42578125" style="7" hidden="1" customWidth="1"/>
    <col min="6" max="6" width="41.5703125" style="7" hidden="1" customWidth="1"/>
    <col min="7" max="7" width="85.140625" style="7" customWidth="1"/>
    <col min="8" max="8" width="78.28515625" style="7" customWidth="1"/>
    <col min="9" max="9" width="52.28515625" style="7" customWidth="1"/>
    <col min="10" max="10" width="35.5703125" style="7" customWidth="1"/>
    <col min="11" max="11" width="51.28515625" style="7" customWidth="1"/>
    <col min="12" max="12" width="51.28515625" style="7" hidden="1" customWidth="1"/>
    <col min="13" max="13" width="41.7109375" style="7" customWidth="1"/>
    <col min="14" max="14" width="34.140625" style="7" customWidth="1"/>
    <col min="15" max="15" width="86" style="7" customWidth="1"/>
    <col min="16" max="16" width="77.5703125" style="7" customWidth="1"/>
    <col min="17" max="17" width="74.140625" style="7" customWidth="1"/>
    <col min="18" max="18" width="105.85546875" style="7" customWidth="1"/>
    <col min="19" max="19" width="83.5703125" style="7" customWidth="1"/>
    <col min="20" max="20" width="78.140625" style="7" customWidth="1"/>
    <col min="21" max="21" width="65.140625" style="7" customWidth="1"/>
    <col min="22" max="22" width="67" style="7" customWidth="1"/>
    <col min="23" max="23" width="179.42578125" style="7" customWidth="1"/>
    <col min="24" max="24" width="31.5703125" style="8" customWidth="1"/>
    <col min="25" max="25" width="31" style="8" customWidth="1"/>
    <col min="26" max="26" width="28.140625" style="8" customWidth="1"/>
    <col min="27" max="27" width="32" style="8" customWidth="1"/>
    <col min="28" max="28" width="42" style="8" customWidth="1"/>
    <col min="29" max="29" width="44.85546875" style="8" customWidth="1"/>
    <col min="30" max="30" width="44.140625" style="8" customWidth="1"/>
    <col min="31" max="31" width="37.28515625" style="8" customWidth="1"/>
    <col min="32" max="32" width="47" style="8" customWidth="1"/>
    <col min="33" max="33" width="58.42578125" style="8" customWidth="1"/>
    <col min="34" max="34" width="33" style="8" customWidth="1"/>
    <col min="35" max="35" width="47" style="8" customWidth="1"/>
    <col min="36" max="36" width="64.42578125" style="8" customWidth="1"/>
    <col min="37" max="37" width="37.7109375" style="8" customWidth="1"/>
    <col min="38" max="38" width="30.5703125" style="7" customWidth="1"/>
    <col min="39" max="39" width="27.7109375" style="7" customWidth="1"/>
    <col min="40" max="40" width="36.140625" style="7" customWidth="1"/>
    <col min="41" max="41" width="34.85546875" style="7" customWidth="1"/>
    <col min="42" max="42" width="38.42578125" style="7" customWidth="1"/>
    <col min="43" max="43" width="45.7109375" style="7" customWidth="1"/>
    <col min="44" max="44" width="27.85546875" style="7" customWidth="1"/>
    <col min="45" max="45" width="61.42578125" style="9" customWidth="1"/>
    <col min="46" max="46" width="33.42578125" style="7" customWidth="1"/>
    <col min="47" max="47" width="62.7109375" style="7" customWidth="1"/>
    <col min="48" max="48" width="61.42578125" style="6" customWidth="1"/>
    <col min="49" max="49" width="50.140625" style="6" customWidth="1"/>
    <col min="50" max="50" width="71" style="16" customWidth="1"/>
    <col min="51" max="51" width="102.7109375" style="15" customWidth="1"/>
    <col min="52" max="52" width="45.7109375" style="15" customWidth="1"/>
    <col min="53" max="83" width="4.5703125" style="51"/>
    <col min="84" max="98" width="4.5703125" style="52"/>
    <col min="99" max="176" width="4.5703125" style="51"/>
    <col min="177" max="177" width="4.5703125" style="31"/>
    <col min="178" max="16384" width="4.5703125" style="7"/>
  </cols>
  <sheetData>
    <row r="2" spans="1:226" ht="78.75" customHeight="1" x14ac:dyDescent="0.9">
      <c r="A2" s="15"/>
      <c r="B2" s="44" t="s">
        <v>224</v>
      </c>
      <c r="C2" s="44"/>
      <c r="D2" s="44"/>
      <c r="E2" s="44"/>
      <c r="F2" s="44"/>
      <c r="G2" s="44"/>
      <c r="H2" s="44"/>
      <c r="I2" s="11"/>
      <c r="J2" s="11"/>
      <c r="K2" s="11"/>
      <c r="L2" s="11"/>
      <c r="M2" s="11"/>
      <c r="N2" s="11"/>
      <c r="O2" s="11"/>
      <c r="P2" s="11"/>
      <c r="Q2" s="11"/>
      <c r="R2" s="11"/>
      <c r="S2" s="11"/>
      <c r="T2" s="11"/>
      <c r="U2" s="11"/>
      <c r="V2" s="11"/>
      <c r="W2" s="11"/>
      <c r="X2" s="12"/>
      <c r="Y2" s="12"/>
      <c r="Z2" s="12"/>
      <c r="AA2" s="12"/>
      <c r="AB2" s="12"/>
      <c r="AC2" s="12"/>
      <c r="AD2" s="12"/>
      <c r="AE2" s="12"/>
      <c r="AF2" s="12"/>
      <c r="AG2" s="12"/>
      <c r="AH2" s="12"/>
      <c r="AI2" s="12"/>
      <c r="AJ2" s="12"/>
      <c r="AK2" s="12"/>
      <c r="AL2" s="11"/>
      <c r="AM2" s="11"/>
      <c r="AN2" s="11"/>
      <c r="AO2" s="11"/>
      <c r="AP2" s="11"/>
      <c r="AQ2" s="11"/>
      <c r="AR2" s="11"/>
      <c r="AS2" s="14"/>
      <c r="AT2" s="11"/>
      <c r="AU2" s="11"/>
      <c r="AV2" s="11"/>
      <c r="AW2" s="11"/>
      <c r="AX2" s="11"/>
      <c r="AY2" s="76" t="s">
        <v>227</v>
      </c>
      <c r="AZ2" s="76"/>
    </row>
    <row r="3" spans="1:226" ht="62.25" customHeight="1" x14ac:dyDescent="0.5">
      <c r="A3" s="15"/>
      <c r="B3" s="11"/>
      <c r="C3" s="11"/>
      <c r="D3" s="11"/>
      <c r="E3" s="11"/>
      <c r="F3" s="11"/>
      <c r="G3" s="11"/>
      <c r="H3" s="11"/>
      <c r="I3" s="11"/>
      <c r="J3" s="11"/>
      <c r="K3" s="11"/>
      <c r="L3" s="11"/>
      <c r="M3" s="11"/>
      <c r="N3" s="11"/>
      <c r="O3" s="11"/>
      <c r="P3" s="11"/>
      <c r="Q3" s="11"/>
      <c r="R3" s="11"/>
      <c r="S3" s="11"/>
      <c r="T3" s="11"/>
      <c r="U3" s="11"/>
      <c r="V3" s="75" t="s">
        <v>230</v>
      </c>
      <c r="W3" s="75"/>
      <c r="X3" s="12"/>
      <c r="Y3" s="12"/>
      <c r="Z3" s="12"/>
      <c r="AA3" s="12"/>
      <c r="AB3" s="12"/>
      <c r="AC3" s="12"/>
      <c r="AD3" s="12"/>
      <c r="AE3" s="12"/>
      <c r="AF3" s="12"/>
      <c r="AG3" s="12"/>
      <c r="AH3" s="12"/>
      <c r="AI3" s="12"/>
      <c r="AJ3" s="12"/>
      <c r="AK3" s="12"/>
      <c r="AL3" s="11"/>
      <c r="AM3" s="11"/>
      <c r="AN3" s="11"/>
      <c r="AO3" s="11"/>
      <c r="AP3" s="11"/>
      <c r="AQ3" s="11"/>
      <c r="AR3" s="11"/>
      <c r="AS3" s="14"/>
      <c r="AT3" s="11"/>
      <c r="AU3" s="11"/>
      <c r="AV3" s="11"/>
      <c r="AW3" s="11"/>
      <c r="AX3" s="11"/>
      <c r="AY3" s="76"/>
      <c r="AZ3" s="76"/>
    </row>
    <row r="4" spans="1:226" s="10" customFormat="1" ht="366.75" customHeight="1" x14ac:dyDescent="0.25">
      <c r="B4" s="24" t="s">
        <v>0</v>
      </c>
      <c r="C4" s="24" t="s">
        <v>1</v>
      </c>
      <c r="D4" s="24" t="s">
        <v>2</v>
      </c>
      <c r="E4" s="24" t="s">
        <v>3</v>
      </c>
      <c r="F4" s="24" t="s">
        <v>4</v>
      </c>
      <c r="G4" s="25" t="s">
        <v>192</v>
      </c>
      <c r="H4" s="25" t="s">
        <v>193</v>
      </c>
      <c r="I4" s="25" t="s">
        <v>194</v>
      </c>
      <c r="J4" s="26" t="s">
        <v>5</v>
      </c>
      <c r="K4" s="24" t="s">
        <v>6</v>
      </c>
      <c r="L4" s="27" t="s">
        <v>7</v>
      </c>
      <c r="M4" s="24" t="s">
        <v>8</v>
      </c>
      <c r="N4" s="24" t="s">
        <v>9</v>
      </c>
      <c r="O4" s="24" t="s">
        <v>10</v>
      </c>
      <c r="P4" s="24" t="s">
        <v>11</v>
      </c>
      <c r="Q4" s="28" t="s">
        <v>12</v>
      </c>
      <c r="R4" s="28" t="s">
        <v>198</v>
      </c>
      <c r="S4" s="28" t="s">
        <v>197</v>
      </c>
      <c r="T4" s="28" t="s">
        <v>196</v>
      </c>
      <c r="U4" s="28" t="s">
        <v>13</v>
      </c>
      <c r="V4" s="45" t="s">
        <v>225</v>
      </c>
      <c r="W4" s="45" t="s">
        <v>226</v>
      </c>
      <c r="X4" s="24" t="s">
        <v>14</v>
      </c>
      <c r="Y4" s="24" t="s">
        <v>15</v>
      </c>
      <c r="Z4" s="24" t="s">
        <v>16</v>
      </c>
      <c r="AA4" s="24" t="s">
        <v>17</v>
      </c>
      <c r="AB4" s="24" t="s">
        <v>18</v>
      </c>
      <c r="AC4" s="24" t="s">
        <v>19</v>
      </c>
      <c r="AD4" s="24" t="s">
        <v>20</v>
      </c>
      <c r="AE4" s="24" t="s">
        <v>21</v>
      </c>
      <c r="AF4" s="24" t="s">
        <v>22</v>
      </c>
      <c r="AG4" s="24" t="s">
        <v>23</v>
      </c>
      <c r="AH4" s="24" t="s">
        <v>24</v>
      </c>
      <c r="AI4" s="24" t="s">
        <v>25</v>
      </c>
      <c r="AJ4" s="24" t="s">
        <v>26</v>
      </c>
      <c r="AK4" s="24" t="s">
        <v>27</v>
      </c>
      <c r="AL4" s="24" t="s">
        <v>28</v>
      </c>
      <c r="AM4" s="24" t="s">
        <v>29</v>
      </c>
      <c r="AN4" s="24" t="s">
        <v>30</v>
      </c>
      <c r="AO4" s="24" t="s">
        <v>31</v>
      </c>
      <c r="AP4" s="24" t="s">
        <v>32</v>
      </c>
      <c r="AQ4" s="24" t="s">
        <v>33</v>
      </c>
      <c r="AR4" s="24" t="s">
        <v>34</v>
      </c>
      <c r="AS4" s="25" t="s">
        <v>189</v>
      </c>
      <c r="AT4" s="30" t="s">
        <v>35</v>
      </c>
      <c r="AU4" s="24" t="s">
        <v>36</v>
      </c>
      <c r="AV4" s="30" t="s">
        <v>37</v>
      </c>
      <c r="AW4" s="24" t="s">
        <v>38</v>
      </c>
      <c r="AX4" s="57" t="s">
        <v>39</v>
      </c>
      <c r="AY4" s="46" t="s">
        <v>228</v>
      </c>
      <c r="AZ4" s="45" t="s">
        <v>229</v>
      </c>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32"/>
    </row>
    <row r="5" spans="1:226" s="19" customFormat="1" ht="409.15" customHeight="1" x14ac:dyDescent="0.25">
      <c r="A5" s="74">
        <v>1</v>
      </c>
      <c r="B5" s="58" t="s">
        <v>190</v>
      </c>
      <c r="C5" s="64" t="s">
        <v>41</v>
      </c>
      <c r="D5" s="64" t="s">
        <v>42</v>
      </c>
      <c r="E5" s="66" t="s">
        <v>43</v>
      </c>
      <c r="F5" s="64" t="s">
        <v>44</v>
      </c>
      <c r="G5" s="23" t="s">
        <v>45</v>
      </c>
      <c r="H5" s="59" t="s">
        <v>215</v>
      </c>
      <c r="I5" s="77" t="s">
        <v>216</v>
      </c>
      <c r="J5" s="59" t="s">
        <v>46</v>
      </c>
      <c r="K5" s="78" t="str">
        <f>IF(L5&lt;6,"Moderado (3)",IF(L5&lt;12,"Mayor (4)","Catastrófico (5)"))</f>
        <v>Moderado (3)</v>
      </c>
      <c r="L5" s="79">
        <f>COUNTIF('Criterios impacto 1'!H2:H20,"SI")</f>
        <v>5</v>
      </c>
      <c r="M5" s="73" t="str">
        <f>VLOOKUP(CONCATENATE(J5,K5),Parámetros!$A$56:$B$80,2,FALSE)</f>
        <v>Moderado (3)</v>
      </c>
      <c r="N5" s="22" t="s">
        <v>47</v>
      </c>
      <c r="O5" s="59" t="s">
        <v>48</v>
      </c>
      <c r="P5" s="22" t="s">
        <v>48</v>
      </c>
      <c r="Q5" s="40" t="s">
        <v>205</v>
      </c>
      <c r="R5" s="42" t="s">
        <v>203</v>
      </c>
      <c r="S5" s="23" t="s">
        <v>49</v>
      </c>
      <c r="T5" s="23" t="s">
        <v>50</v>
      </c>
      <c r="U5" s="23" t="s">
        <v>51</v>
      </c>
      <c r="V5" s="47" t="s">
        <v>231</v>
      </c>
      <c r="W5" s="47" t="s">
        <v>242</v>
      </c>
      <c r="X5" s="29">
        <v>15</v>
      </c>
      <c r="Y5" s="29">
        <v>15</v>
      </c>
      <c r="Z5" s="29">
        <v>15</v>
      </c>
      <c r="AA5" s="29">
        <v>15</v>
      </c>
      <c r="AB5" s="29">
        <v>15</v>
      </c>
      <c r="AC5" s="29">
        <v>15</v>
      </c>
      <c r="AD5" s="29">
        <v>10</v>
      </c>
      <c r="AE5" s="29">
        <v>100</v>
      </c>
      <c r="AF5" s="29" t="s">
        <v>52</v>
      </c>
      <c r="AG5" s="29" t="s">
        <v>52</v>
      </c>
      <c r="AH5" s="29" t="str">
        <f>VLOOKUP(CONCATENATE(AF5,AG5),Parámetros!$A$2:$B$10,2,FALSE)</f>
        <v>Fuerte</v>
      </c>
      <c r="AI5" s="29">
        <v>100</v>
      </c>
      <c r="AJ5" s="67" t="s">
        <v>53</v>
      </c>
      <c r="AK5" s="29" t="s">
        <v>54</v>
      </c>
      <c r="AL5" s="29" t="s">
        <v>55</v>
      </c>
      <c r="AM5" s="29">
        <v>1</v>
      </c>
      <c r="AN5" s="29">
        <v>0</v>
      </c>
      <c r="AO5" s="67" t="s">
        <v>46</v>
      </c>
      <c r="AP5" s="72" t="s">
        <v>56</v>
      </c>
      <c r="AQ5" s="73" t="str">
        <f>VLOOKUP(CONCATENATE(AO5,AP5),Parámetros!$A$56:$B$80,2,FALSE)</f>
        <v>Moderado (3)</v>
      </c>
      <c r="AR5" s="59" t="s">
        <v>57</v>
      </c>
      <c r="AS5" s="59" t="s">
        <v>58</v>
      </c>
      <c r="AT5" s="59" t="s">
        <v>48</v>
      </c>
      <c r="AU5" s="67" t="s">
        <v>206</v>
      </c>
      <c r="AV5" s="64" t="s">
        <v>204</v>
      </c>
      <c r="AW5" s="59" t="s">
        <v>59</v>
      </c>
      <c r="AX5" s="59" t="s">
        <v>218</v>
      </c>
      <c r="AY5" s="49" t="s">
        <v>232</v>
      </c>
      <c r="AZ5" s="50" t="s">
        <v>233</v>
      </c>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33"/>
    </row>
    <row r="6" spans="1:226" s="20" customFormat="1" ht="409.6" customHeight="1" x14ac:dyDescent="0.25">
      <c r="A6" s="74"/>
      <c r="B6" s="58"/>
      <c r="C6" s="64"/>
      <c r="D6" s="64"/>
      <c r="E6" s="66"/>
      <c r="F6" s="64"/>
      <c r="G6" s="23" t="s">
        <v>60</v>
      </c>
      <c r="H6" s="59"/>
      <c r="I6" s="77"/>
      <c r="J6" s="59"/>
      <c r="K6" s="78"/>
      <c r="L6" s="79"/>
      <c r="M6" s="73"/>
      <c r="N6" s="22" t="s">
        <v>61</v>
      </c>
      <c r="O6" s="59"/>
      <c r="P6" s="22" t="s">
        <v>48</v>
      </c>
      <c r="Q6" s="40" t="s">
        <v>205</v>
      </c>
      <c r="R6" s="42" t="s">
        <v>234</v>
      </c>
      <c r="S6" s="23" t="s">
        <v>191</v>
      </c>
      <c r="T6" s="23" t="s">
        <v>62</v>
      </c>
      <c r="U6" s="23" t="s">
        <v>63</v>
      </c>
      <c r="V6" s="47" t="s">
        <v>235</v>
      </c>
      <c r="W6" s="47" t="s">
        <v>243</v>
      </c>
      <c r="X6" s="29">
        <v>15</v>
      </c>
      <c r="Y6" s="29">
        <v>15</v>
      </c>
      <c r="Z6" s="29">
        <v>15</v>
      </c>
      <c r="AA6" s="29">
        <v>15</v>
      </c>
      <c r="AB6" s="29">
        <v>15</v>
      </c>
      <c r="AC6" s="29">
        <v>15</v>
      </c>
      <c r="AD6" s="29">
        <v>10</v>
      </c>
      <c r="AE6" s="29">
        <v>100</v>
      </c>
      <c r="AF6" s="29" t="s">
        <v>52</v>
      </c>
      <c r="AG6" s="29" t="s">
        <v>52</v>
      </c>
      <c r="AH6" s="29" t="s">
        <v>52</v>
      </c>
      <c r="AI6" s="29">
        <v>100</v>
      </c>
      <c r="AJ6" s="67"/>
      <c r="AK6" s="29" t="s">
        <v>54</v>
      </c>
      <c r="AL6" s="29" t="s">
        <v>55</v>
      </c>
      <c r="AM6" s="29">
        <v>1</v>
      </c>
      <c r="AN6" s="29">
        <v>0</v>
      </c>
      <c r="AO6" s="67"/>
      <c r="AP6" s="72"/>
      <c r="AQ6" s="73"/>
      <c r="AR6" s="59"/>
      <c r="AS6" s="59"/>
      <c r="AT6" s="59"/>
      <c r="AU6" s="67"/>
      <c r="AV6" s="64"/>
      <c r="AW6" s="59"/>
      <c r="AX6" s="59"/>
      <c r="AY6" s="49" t="s">
        <v>232</v>
      </c>
      <c r="AZ6" s="50" t="s">
        <v>233</v>
      </c>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34"/>
    </row>
    <row r="7" spans="1:226" s="21" customFormat="1" ht="409.5" x14ac:dyDescent="0.25">
      <c r="A7" s="74"/>
      <c r="B7" s="58"/>
      <c r="C7" s="64"/>
      <c r="D7" s="64"/>
      <c r="E7" s="66"/>
      <c r="F7" s="64"/>
      <c r="G7" s="59" t="s">
        <v>64</v>
      </c>
      <c r="H7" s="59"/>
      <c r="I7" s="77"/>
      <c r="J7" s="59"/>
      <c r="K7" s="78"/>
      <c r="L7" s="79"/>
      <c r="M7" s="73"/>
      <c r="N7" s="22" t="s">
        <v>65</v>
      </c>
      <c r="O7" s="59"/>
      <c r="P7" s="22" t="s">
        <v>48</v>
      </c>
      <c r="Q7" s="29" t="s">
        <v>205</v>
      </c>
      <c r="R7" s="43" t="s">
        <v>236</v>
      </c>
      <c r="S7" s="43" t="s">
        <v>222</v>
      </c>
      <c r="T7" s="29" t="s">
        <v>220</v>
      </c>
      <c r="U7" s="43" t="s">
        <v>219</v>
      </c>
      <c r="V7" s="47" t="s">
        <v>237</v>
      </c>
      <c r="W7" s="47" t="s">
        <v>238</v>
      </c>
      <c r="X7" s="29">
        <v>15</v>
      </c>
      <c r="Y7" s="29">
        <v>15</v>
      </c>
      <c r="Z7" s="29">
        <v>15</v>
      </c>
      <c r="AA7" s="29">
        <v>10</v>
      </c>
      <c r="AB7" s="29">
        <v>15</v>
      </c>
      <c r="AC7" s="29">
        <v>15</v>
      </c>
      <c r="AD7" s="29">
        <v>10</v>
      </c>
      <c r="AE7" s="29">
        <v>95</v>
      </c>
      <c r="AF7" s="29" t="s">
        <v>66</v>
      </c>
      <c r="AG7" s="29" t="s">
        <v>66</v>
      </c>
      <c r="AH7" s="29" t="str">
        <f>VLOOKUP(CONCATENATE(AF7,AG7),Parámetros!$A$2:$B$10,2,FALSE)</f>
        <v>Moderado</v>
      </c>
      <c r="AI7" s="29">
        <v>50</v>
      </c>
      <c r="AJ7" s="67"/>
      <c r="AK7" s="29" t="s">
        <v>54</v>
      </c>
      <c r="AL7" s="29" t="s">
        <v>55</v>
      </c>
      <c r="AM7" s="29">
        <v>1</v>
      </c>
      <c r="AN7" s="29">
        <v>0</v>
      </c>
      <c r="AO7" s="67"/>
      <c r="AP7" s="72"/>
      <c r="AQ7" s="73"/>
      <c r="AR7" s="59"/>
      <c r="AS7" s="59"/>
      <c r="AT7" s="59"/>
      <c r="AU7" s="67"/>
      <c r="AV7" s="64"/>
      <c r="AW7" s="59"/>
      <c r="AX7" s="59"/>
      <c r="AY7" s="49" t="s">
        <v>232</v>
      </c>
      <c r="AZ7" s="50" t="s">
        <v>233</v>
      </c>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35"/>
    </row>
    <row r="8" spans="1:226" s="11" customFormat="1" ht="292.7" customHeight="1" x14ac:dyDescent="0.2">
      <c r="A8" s="74"/>
      <c r="B8" s="58"/>
      <c r="C8" s="6"/>
      <c r="D8" s="6"/>
      <c r="E8" s="6"/>
      <c r="F8" s="6"/>
      <c r="G8" s="59"/>
      <c r="H8" s="59"/>
      <c r="I8" s="77"/>
      <c r="J8" s="59"/>
      <c r="K8" s="78"/>
      <c r="L8" s="6"/>
      <c r="M8" s="73"/>
      <c r="N8" s="22" t="s">
        <v>65</v>
      </c>
      <c r="O8" s="59"/>
      <c r="P8" s="22" t="s">
        <v>48</v>
      </c>
      <c r="Q8" s="41" t="s">
        <v>205</v>
      </c>
      <c r="R8" s="42" t="s">
        <v>213</v>
      </c>
      <c r="S8" s="42" t="s">
        <v>217</v>
      </c>
      <c r="T8" s="23" t="s">
        <v>223</v>
      </c>
      <c r="U8" s="40" t="s">
        <v>214</v>
      </c>
      <c r="V8" s="48" t="s">
        <v>239</v>
      </c>
      <c r="W8" s="48" t="s">
        <v>240</v>
      </c>
      <c r="X8" s="41">
        <v>15</v>
      </c>
      <c r="Y8" s="41">
        <v>15</v>
      </c>
      <c r="Z8" s="41">
        <v>15</v>
      </c>
      <c r="AA8" s="41">
        <v>15</v>
      </c>
      <c r="AB8" s="41">
        <v>15</v>
      </c>
      <c r="AC8" s="41">
        <v>15</v>
      </c>
      <c r="AD8" s="41">
        <v>10</v>
      </c>
      <c r="AE8" s="41">
        <v>100</v>
      </c>
      <c r="AF8" s="41" t="s">
        <v>52</v>
      </c>
      <c r="AG8" s="41" t="s">
        <v>52</v>
      </c>
      <c r="AH8" s="41" t="s">
        <v>52</v>
      </c>
      <c r="AI8" s="41">
        <v>100</v>
      </c>
      <c r="AJ8" s="67"/>
      <c r="AK8" s="29" t="s">
        <v>54</v>
      </c>
      <c r="AL8" s="29" t="s">
        <v>55</v>
      </c>
      <c r="AM8" s="29">
        <v>1</v>
      </c>
      <c r="AN8" s="29">
        <v>0</v>
      </c>
      <c r="AO8" s="67"/>
      <c r="AP8" s="72"/>
      <c r="AQ8" s="73"/>
      <c r="AR8" s="29" t="s">
        <v>57</v>
      </c>
      <c r="AS8" s="38" t="s">
        <v>212</v>
      </c>
      <c r="AT8" s="38" t="s">
        <v>48</v>
      </c>
      <c r="AU8" s="39" t="s">
        <v>206</v>
      </c>
      <c r="AV8" s="38" t="s">
        <v>207</v>
      </c>
      <c r="AW8" s="38" t="s">
        <v>59</v>
      </c>
      <c r="AX8" s="59"/>
      <c r="AY8" s="49" t="s">
        <v>241</v>
      </c>
      <c r="AZ8" s="50" t="s">
        <v>233</v>
      </c>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3"/>
    </row>
    <row r="9" spans="1:226" s="11" customFormat="1" ht="116.25" customHeight="1" x14ac:dyDescent="0.2">
      <c r="B9" s="36"/>
      <c r="H9" s="36"/>
      <c r="X9" s="12"/>
      <c r="Y9" s="12"/>
      <c r="Z9" s="12"/>
      <c r="AA9" s="12"/>
      <c r="AB9" s="12"/>
      <c r="AC9" s="12"/>
      <c r="AD9" s="12"/>
      <c r="AE9" s="12"/>
      <c r="AF9" s="12"/>
      <c r="AG9" s="12"/>
      <c r="AH9" s="12"/>
      <c r="AI9" s="12"/>
      <c r="AJ9" s="12"/>
      <c r="AK9" s="12"/>
      <c r="AR9" s="13"/>
      <c r="AS9" s="14"/>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3"/>
    </row>
    <row r="10" spans="1:226" s="11" customFormat="1" ht="2.25" customHeight="1" x14ac:dyDescent="0.2">
      <c r="B10" s="37"/>
      <c r="H10" s="37"/>
      <c r="X10" s="12"/>
      <c r="Y10" s="12"/>
      <c r="Z10" s="12"/>
      <c r="AA10" s="12"/>
      <c r="AB10" s="12"/>
      <c r="AC10" s="12"/>
      <c r="AD10" s="12"/>
      <c r="AE10" s="12"/>
      <c r="AF10" s="12"/>
      <c r="AG10" s="12"/>
      <c r="AH10" s="12"/>
      <c r="AI10" s="12"/>
      <c r="AJ10" s="12"/>
      <c r="AK10" s="12"/>
      <c r="AR10" s="13"/>
      <c r="AS10" s="14"/>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3"/>
    </row>
    <row r="11" spans="1:226" s="11" customFormat="1" ht="66" customHeight="1" x14ac:dyDescent="0.2">
      <c r="B11" s="63" t="s">
        <v>195</v>
      </c>
      <c r="C11" s="63"/>
      <c r="D11" s="63"/>
      <c r="E11" s="63"/>
      <c r="F11" s="63"/>
      <c r="G11" s="63"/>
      <c r="H11" s="63"/>
      <c r="I11" s="63"/>
      <c r="J11" s="63"/>
      <c r="X11" s="12"/>
      <c r="Y11" s="12"/>
      <c r="Z11" s="12"/>
      <c r="AA11" s="12"/>
      <c r="AB11" s="12"/>
      <c r="AC11" s="12"/>
      <c r="AD11" s="12"/>
      <c r="AE11" s="12"/>
      <c r="AF11" s="12"/>
      <c r="AG11" s="12"/>
      <c r="AH11" s="12"/>
      <c r="AI11" s="12"/>
      <c r="AJ11" s="12"/>
      <c r="AK11" s="12"/>
      <c r="AR11" s="13"/>
      <c r="AS11" s="14"/>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3"/>
    </row>
    <row r="12" spans="1:226" s="11" customFormat="1" ht="308.25" customHeight="1" x14ac:dyDescent="0.2">
      <c r="B12" s="65" t="s">
        <v>221</v>
      </c>
      <c r="C12" s="65"/>
      <c r="D12" s="65"/>
      <c r="E12" s="65"/>
      <c r="F12" s="65"/>
      <c r="G12" s="65"/>
      <c r="H12" s="60" t="s">
        <v>244</v>
      </c>
      <c r="I12" s="61"/>
      <c r="J12" s="62"/>
      <c r="X12" s="12"/>
      <c r="Y12" s="12"/>
      <c r="Z12" s="12"/>
      <c r="AA12" s="12"/>
      <c r="AB12" s="12"/>
      <c r="AC12" s="12"/>
      <c r="AD12" s="12"/>
      <c r="AE12" s="12"/>
      <c r="AF12" s="12"/>
      <c r="AG12" s="12"/>
      <c r="AH12" s="12"/>
      <c r="AI12" s="12"/>
      <c r="AJ12" s="12"/>
      <c r="AK12" s="12"/>
      <c r="AR12" s="13"/>
      <c r="AS12" s="14"/>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3"/>
    </row>
    <row r="13" spans="1:226" s="11" customFormat="1" ht="66" customHeight="1" x14ac:dyDescent="0.2">
      <c r="B13" s="65" t="s">
        <v>208</v>
      </c>
      <c r="C13" s="65"/>
      <c r="D13" s="65"/>
      <c r="E13" s="65"/>
      <c r="F13" s="65"/>
      <c r="G13" s="65"/>
      <c r="H13" s="60" t="s">
        <v>209</v>
      </c>
      <c r="I13" s="61"/>
      <c r="J13" s="62"/>
      <c r="X13" s="12"/>
      <c r="Y13" s="12"/>
      <c r="Z13" s="12"/>
      <c r="AA13" s="12"/>
      <c r="AB13" s="12"/>
      <c r="AC13" s="12"/>
      <c r="AD13" s="12"/>
      <c r="AE13" s="12"/>
      <c r="AF13" s="12"/>
      <c r="AG13" s="12"/>
      <c r="AH13" s="12"/>
      <c r="AI13" s="12"/>
      <c r="AJ13" s="12"/>
      <c r="AK13" s="12"/>
      <c r="AR13" s="13"/>
      <c r="AS13" s="14"/>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3"/>
    </row>
    <row r="14" spans="1:226" s="11" customFormat="1" ht="204.75" customHeight="1" x14ac:dyDescent="0.2">
      <c r="B14" s="65" t="s">
        <v>200</v>
      </c>
      <c r="C14" s="65"/>
      <c r="D14" s="65"/>
      <c r="E14" s="65"/>
      <c r="F14" s="65"/>
      <c r="G14" s="65"/>
      <c r="H14" s="60" t="s">
        <v>199</v>
      </c>
      <c r="I14" s="61"/>
      <c r="J14" s="62"/>
      <c r="X14" s="12"/>
      <c r="Y14" s="12"/>
      <c r="Z14" s="12"/>
      <c r="AA14" s="12"/>
      <c r="AB14" s="12"/>
      <c r="AC14" s="12"/>
      <c r="AD14" s="12"/>
      <c r="AE14" s="12"/>
      <c r="AF14" s="12"/>
      <c r="AG14" s="12"/>
      <c r="AH14" s="12"/>
      <c r="AI14" s="12"/>
      <c r="AJ14" s="12"/>
      <c r="AK14" s="12"/>
      <c r="AR14" s="13"/>
      <c r="AS14" s="14"/>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3"/>
    </row>
    <row r="15" spans="1:226" s="11" customFormat="1" ht="81.95" customHeight="1" x14ac:dyDescent="0.2">
      <c r="B15" s="65" t="s">
        <v>201</v>
      </c>
      <c r="C15" s="65"/>
      <c r="D15" s="65"/>
      <c r="E15" s="65"/>
      <c r="F15" s="65"/>
      <c r="G15" s="65"/>
      <c r="H15" s="60" t="s">
        <v>210</v>
      </c>
      <c r="I15" s="61"/>
      <c r="J15" s="62"/>
      <c r="X15" s="12"/>
      <c r="Y15" s="12"/>
      <c r="Z15" s="12"/>
      <c r="AA15" s="12"/>
      <c r="AB15" s="12"/>
      <c r="AC15" s="12"/>
      <c r="AD15" s="12"/>
      <c r="AE15" s="12"/>
      <c r="AF15" s="12"/>
      <c r="AG15" s="12"/>
      <c r="AH15" s="12"/>
      <c r="AI15" s="12"/>
      <c r="AJ15" s="12"/>
      <c r="AK15" s="12"/>
      <c r="AR15" s="13"/>
      <c r="AS15" s="14"/>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3"/>
    </row>
    <row r="16" spans="1:226" s="11" customFormat="1" ht="63.95" customHeight="1" x14ac:dyDescent="0.2">
      <c r="B16" s="69" t="s">
        <v>202</v>
      </c>
      <c r="C16" s="70"/>
      <c r="D16" s="70"/>
      <c r="E16" s="70"/>
      <c r="F16" s="70"/>
      <c r="G16" s="71"/>
      <c r="H16" s="60" t="s">
        <v>211</v>
      </c>
      <c r="I16" s="61"/>
      <c r="J16" s="62"/>
      <c r="X16" s="12"/>
      <c r="Y16" s="12"/>
      <c r="Z16" s="12"/>
      <c r="AA16" s="12"/>
      <c r="AB16" s="12"/>
      <c r="AC16" s="12"/>
      <c r="AD16" s="12"/>
      <c r="AE16" s="12"/>
      <c r="AF16" s="12"/>
      <c r="AG16" s="12"/>
      <c r="AH16" s="12"/>
      <c r="AI16" s="12"/>
      <c r="AJ16" s="12"/>
      <c r="AK16" s="12"/>
      <c r="AR16" s="13"/>
      <c r="AS16" s="14"/>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3"/>
    </row>
    <row r="17" spans="7:226" s="11" customFormat="1" ht="23.25" x14ac:dyDescent="0.35">
      <c r="G17" s="68"/>
      <c r="H17" s="68"/>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3"/>
    </row>
    <row r="18" spans="7:226" s="11" customFormat="1" ht="23.25" x14ac:dyDescent="0.35">
      <c r="G18" s="68"/>
      <c r="H18" s="68"/>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3"/>
    </row>
  </sheetData>
  <sheetProtection selectLockedCells="1"/>
  <mergeCells count="40">
    <mergeCell ref="A5:A8"/>
    <mergeCell ref="V3:W3"/>
    <mergeCell ref="AY2:AZ3"/>
    <mergeCell ref="AX5:AX8"/>
    <mergeCell ref="AW5:AW7"/>
    <mergeCell ref="AR5:AR7"/>
    <mergeCell ref="I5:I8"/>
    <mergeCell ref="J5:J8"/>
    <mergeCell ref="K5:K8"/>
    <mergeCell ref="M5:M8"/>
    <mergeCell ref="O5:O8"/>
    <mergeCell ref="AJ5:AJ8"/>
    <mergeCell ref="AU5:AU7"/>
    <mergeCell ref="AV5:AV7"/>
    <mergeCell ref="AS5:AS7"/>
    <mergeCell ref="L5:L7"/>
    <mergeCell ref="AO5:AO8"/>
    <mergeCell ref="AT5:AT7"/>
    <mergeCell ref="G18:H18"/>
    <mergeCell ref="G17:H17"/>
    <mergeCell ref="C5:C7"/>
    <mergeCell ref="D5:D7"/>
    <mergeCell ref="B15:G15"/>
    <mergeCell ref="B16:G16"/>
    <mergeCell ref="H15:J15"/>
    <mergeCell ref="H16:J16"/>
    <mergeCell ref="B14:G14"/>
    <mergeCell ref="H14:J14"/>
    <mergeCell ref="AP5:AP8"/>
    <mergeCell ref="AQ5:AQ8"/>
    <mergeCell ref="B5:B8"/>
    <mergeCell ref="G7:G8"/>
    <mergeCell ref="H5:H8"/>
    <mergeCell ref="H13:J13"/>
    <mergeCell ref="B11:J11"/>
    <mergeCell ref="F5:F7"/>
    <mergeCell ref="B13:G13"/>
    <mergeCell ref="E5:E7"/>
    <mergeCell ref="B12:G12"/>
    <mergeCell ref="H12:J12"/>
  </mergeCells>
  <conditionalFormatting sqref="L5">
    <cfRule type="containsText" dxfId="12" priority="1" operator="containsText" text="❌">
      <formula>NOT(ISERROR(SEARCH(("❌"),(L5))))</formula>
    </cfRule>
  </conditionalFormatting>
  <conditionalFormatting sqref="M5:O5">
    <cfRule type="containsText" dxfId="11" priority="10" operator="containsText" text="Bajo">
      <formula>NOT(ISERROR(SEARCH("Bajo",M5)))</formula>
    </cfRule>
    <cfRule type="containsText" dxfId="10" priority="11" operator="containsText" text="Moderado">
      <formula>NOT(ISERROR(SEARCH("Moderado",M5)))</formula>
    </cfRule>
    <cfRule type="containsText" dxfId="9" priority="12" operator="containsText" text="Alto">
      <formula>NOT(ISERROR(SEARCH("Alto",M5)))</formula>
    </cfRule>
    <cfRule type="containsText" dxfId="8" priority="13" operator="containsText" text="Extremo">
      <formula>NOT(ISERROR(SEARCH("Extremo",M5)))</formula>
    </cfRule>
  </conditionalFormatting>
  <conditionalFormatting sqref="N6:N8">
    <cfRule type="containsText" dxfId="7" priority="2" operator="containsText" text="Bajo">
      <formula>NOT(ISERROR(SEARCH("Bajo",N6)))</formula>
    </cfRule>
    <cfRule type="containsText" dxfId="6" priority="3" operator="containsText" text="Moderado">
      <formula>NOT(ISERROR(SEARCH("Moderado",N6)))</formula>
    </cfRule>
    <cfRule type="containsText" dxfId="5" priority="4" operator="containsText" text="Alto">
      <formula>NOT(ISERROR(SEARCH("Alto",N6)))</formula>
    </cfRule>
    <cfRule type="containsText" dxfId="4" priority="5" operator="containsText" text="Extremo">
      <formula>NOT(ISERROR(SEARCH("Extremo",N6)))</formula>
    </cfRule>
  </conditionalFormatting>
  <conditionalFormatting sqref="AQ5">
    <cfRule type="containsText" dxfId="3" priority="6" operator="containsText" text="Alto">
      <formula>NOT(ISERROR(SEARCH("Alto",AQ5)))</formula>
    </cfRule>
    <cfRule type="containsText" dxfId="2" priority="7" operator="containsText" text="Moderado">
      <formula>NOT(ISERROR(SEARCH("Moderado",AQ5)))</formula>
    </cfRule>
    <cfRule type="containsText" dxfId="1" priority="8" operator="containsText" text="Bajo">
      <formula>NOT(ISERROR(SEARCH("Bajo",AQ5)))</formula>
    </cfRule>
    <cfRule type="containsText" dxfId="0" priority="9" operator="containsText" text="Extremo">
      <formula>NOT(ISERROR(SEARCH("Extremo",AQ5)))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AG5:AG7</xm:sqref>
        </x14:dataValidation>
        <x14:dataValidation type="list" allowBlank="1" showInputMessage="1" showErrorMessage="1" xr:uid="{00000000-0002-0000-0000-000002000000}">
          <x14:formula1>
            <xm:f>Parámetros!$A$93:$A$96</xm:f>
          </x14:formula1>
          <xm:sqref>AR5 AR8:AR1048576</xm:sqref>
        </x14:dataValidation>
        <x14:dataValidation type="list" allowBlank="1" showInputMessage="1" showErrorMessage="1" xr:uid="{00000000-0002-0000-0000-000003000000}">
          <x14:formula1>
            <xm:f>Parámetros!$B$84:$B$86</xm:f>
          </x14:formula1>
          <xm:sqref>AL5:AL8</xm:sqref>
        </x14:dataValidation>
        <x14:dataValidation type="list" allowBlank="1" showInputMessage="1" showErrorMessage="1" xr:uid="{00000000-0002-0000-0000-000004000000}">
          <x14:formula1>
            <xm:f>Parámetros!$A$84:$A$85</xm:f>
          </x14:formula1>
          <xm:sqref>AK5:AK8</xm:sqref>
        </x14:dataValidation>
        <x14:dataValidation type="list" allowBlank="1" showInputMessage="1" showErrorMessage="1" xr:uid="{00000000-0002-0000-0000-000005000000}">
          <x14:formula1>
            <xm:f>Parámetros!$A$47:$A$51</xm:f>
          </x14:formula1>
          <xm:sqref>AP5</xm:sqref>
        </x14:dataValidation>
        <x14:dataValidation type="list" allowBlank="1" showInputMessage="1" showErrorMessage="1" xr:uid="{00000000-0002-0000-0000-000006000000}">
          <x14:formula1>
            <xm:f>Parámetros!$A$40:$A$44</xm:f>
          </x14:formula1>
          <xm:sqref>AO5 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7"/>
  </cols>
  <sheetData>
    <row r="1" spans="1:12" ht="18" x14ac:dyDescent="0.25">
      <c r="A1" s="81" t="s">
        <v>67</v>
      </c>
      <c r="B1" s="81"/>
      <c r="C1" s="81"/>
      <c r="D1" s="81"/>
      <c r="E1" s="81"/>
      <c r="F1" s="81"/>
      <c r="G1" s="81"/>
      <c r="H1" s="81"/>
    </row>
    <row r="2" spans="1:12" x14ac:dyDescent="0.2">
      <c r="A2" s="80" t="s">
        <v>68</v>
      </c>
      <c r="B2" s="80"/>
      <c r="C2" s="80"/>
      <c r="D2" s="80"/>
      <c r="E2" s="80"/>
      <c r="F2" s="80"/>
      <c r="G2" s="80"/>
      <c r="H2" s="18" t="s">
        <v>69</v>
      </c>
    </row>
    <row r="3" spans="1:12" x14ac:dyDescent="0.2">
      <c r="A3" s="80" t="s">
        <v>70</v>
      </c>
      <c r="B3" s="80"/>
      <c r="C3" s="80"/>
      <c r="D3" s="80"/>
      <c r="E3" s="80"/>
      <c r="F3" s="80"/>
      <c r="G3" s="80"/>
      <c r="H3" s="18" t="s">
        <v>69</v>
      </c>
    </row>
    <row r="4" spans="1:12" x14ac:dyDescent="0.2">
      <c r="A4" s="80" t="s">
        <v>71</v>
      </c>
      <c r="B4" s="80"/>
      <c r="C4" s="80"/>
      <c r="D4" s="80"/>
      <c r="E4" s="80"/>
      <c r="F4" s="80"/>
      <c r="G4" s="80"/>
      <c r="H4" s="18" t="s">
        <v>72</v>
      </c>
    </row>
    <row r="5" spans="1:12" x14ac:dyDescent="0.2">
      <c r="A5" s="80" t="s">
        <v>73</v>
      </c>
      <c r="B5" s="80"/>
      <c r="C5" s="80"/>
      <c r="D5" s="80"/>
      <c r="E5" s="80"/>
      <c r="F5" s="80"/>
      <c r="G5" s="80"/>
      <c r="H5" s="18" t="s">
        <v>72</v>
      </c>
    </row>
    <row r="6" spans="1:12" x14ac:dyDescent="0.2">
      <c r="A6" s="80" t="s">
        <v>74</v>
      </c>
      <c r="B6" s="80"/>
      <c r="C6" s="80"/>
      <c r="D6" s="80"/>
      <c r="E6" s="80"/>
      <c r="F6" s="80"/>
      <c r="G6" s="80"/>
      <c r="H6" s="18" t="s">
        <v>69</v>
      </c>
    </row>
    <row r="7" spans="1:12" x14ac:dyDescent="0.2">
      <c r="A7" s="80" t="s">
        <v>75</v>
      </c>
      <c r="B7" s="80"/>
      <c r="C7" s="80"/>
      <c r="D7" s="80"/>
      <c r="E7" s="80"/>
      <c r="F7" s="80"/>
      <c r="G7" s="80"/>
      <c r="H7" s="18" t="s">
        <v>72</v>
      </c>
    </row>
    <row r="8" spans="1:12" x14ac:dyDescent="0.2">
      <c r="A8" s="80" t="s">
        <v>76</v>
      </c>
      <c r="B8" s="80"/>
      <c r="C8" s="80"/>
      <c r="D8" s="80"/>
      <c r="E8" s="80"/>
      <c r="F8" s="80"/>
      <c r="G8" s="80"/>
      <c r="H8" s="18" t="s">
        <v>72</v>
      </c>
    </row>
    <row r="9" spans="1:12" x14ac:dyDescent="0.2">
      <c r="A9" s="80" t="s">
        <v>77</v>
      </c>
      <c r="B9" s="80"/>
      <c r="C9" s="80"/>
      <c r="D9" s="80"/>
      <c r="E9" s="80"/>
      <c r="F9" s="80"/>
      <c r="G9" s="80"/>
      <c r="H9" s="18" t="s">
        <v>72</v>
      </c>
    </row>
    <row r="10" spans="1:12" x14ac:dyDescent="0.2">
      <c r="A10" s="80" t="s">
        <v>78</v>
      </c>
      <c r="B10" s="80"/>
      <c r="C10" s="80"/>
      <c r="D10" s="80"/>
      <c r="E10" s="80"/>
      <c r="F10" s="80"/>
      <c r="G10" s="80"/>
      <c r="H10" s="18" t="s">
        <v>72</v>
      </c>
    </row>
    <row r="11" spans="1:12" x14ac:dyDescent="0.2">
      <c r="A11" s="80" t="s">
        <v>79</v>
      </c>
      <c r="B11" s="80"/>
      <c r="C11" s="80"/>
      <c r="D11" s="80"/>
      <c r="E11" s="80"/>
      <c r="F11" s="80"/>
      <c r="G11" s="80"/>
      <c r="H11" s="18" t="s">
        <v>72</v>
      </c>
    </row>
    <row r="12" spans="1:12" x14ac:dyDescent="0.2">
      <c r="A12" s="80" t="s">
        <v>80</v>
      </c>
      <c r="B12" s="80"/>
      <c r="C12" s="80"/>
      <c r="D12" s="80"/>
      <c r="E12" s="80"/>
      <c r="F12" s="80"/>
      <c r="G12" s="80"/>
      <c r="H12" s="18" t="s">
        <v>72</v>
      </c>
    </row>
    <row r="13" spans="1:12" x14ac:dyDescent="0.2">
      <c r="A13" s="80" t="s">
        <v>81</v>
      </c>
      <c r="B13" s="80"/>
      <c r="C13" s="80"/>
      <c r="D13" s="80"/>
      <c r="E13" s="80"/>
      <c r="F13" s="80"/>
      <c r="G13" s="80"/>
      <c r="H13" s="18" t="s">
        <v>69</v>
      </c>
      <c r="L13" s="17" t="s">
        <v>69</v>
      </c>
    </row>
    <row r="14" spans="1:12" x14ac:dyDescent="0.2">
      <c r="A14" s="80" t="s">
        <v>82</v>
      </c>
      <c r="B14" s="80"/>
      <c r="C14" s="80"/>
      <c r="D14" s="80"/>
      <c r="E14" s="80"/>
      <c r="F14" s="80"/>
      <c r="G14" s="80"/>
      <c r="H14" s="18" t="s">
        <v>72</v>
      </c>
      <c r="L14" s="17" t="s">
        <v>72</v>
      </c>
    </row>
    <row r="15" spans="1:12" x14ac:dyDescent="0.2">
      <c r="A15" s="80" t="s">
        <v>83</v>
      </c>
      <c r="B15" s="80"/>
      <c r="C15" s="80"/>
      <c r="D15" s="80"/>
      <c r="E15" s="80"/>
      <c r="F15" s="80"/>
      <c r="G15" s="80"/>
      <c r="H15" s="18" t="s">
        <v>72</v>
      </c>
    </row>
    <row r="16" spans="1:12" x14ac:dyDescent="0.2">
      <c r="A16" s="80" t="s">
        <v>84</v>
      </c>
      <c r="B16" s="80"/>
      <c r="C16" s="80"/>
      <c r="D16" s="80"/>
      <c r="E16" s="80"/>
      <c r="F16" s="80"/>
      <c r="G16" s="80"/>
      <c r="H16" s="18" t="s">
        <v>72</v>
      </c>
    </row>
    <row r="17" spans="1:8" x14ac:dyDescent="0.2">
      <c r="A17" s="80" t="s">
        <v>85</v>
      </c>
      <c r="B17" s="80"/>
      <c r="C17" s="80"/>
      <c r="D17" s="80"/>
      <c r="E17" s="80"/>
      <c r="F17" s="80"/>
      <c r="G17" s="80"/>
      <c r="H17" s="18" t="s">
        <v>72</v>
      </c>
    </row>
    <row r="18" spans="1:8" x14ac:dyDescent="0.2">
      <c r="A18" s="80" t="s">
        <v>86</v>
      </c>
      <c r="B18" s="80"/>
      <c r="C18" s="80"/>
      <c r="D18" s="80"/>
      <c r="E18" s="80"/>
      <c r="F18" s="80"/>
      <c r="G18" s="80"/>
      <c r="H18" s="18" t="s">
        <v>72</v>
      </c>
    </row>
    <row r="19" spans="1:8" x14ac:dyDescent="0.2">
      <c r="A19" s="80" t="s">
        <v>87</v>
      </c>
      <c r="B19" s="80"/>
      <c r="C19" s="80"/>
      <c r="D19" s="80"/>
      <c r="E19" s="80"/>
      <c r="F19" s="80"/>
      <c r="G19" s="80"/>
      <c r="H19" s="18" t="s">
        <v>69</v>
      </c>
    </row>
    <row r="20" spans="1:8" x14ac:dyDescent="0.2">
      <c r="A20" s="80" t="s">
        <v>88</v>
      </c>
      <c r="B20" s="80"/>
      <c r="C20" s="80"/>
      <c r="D20" s="80"/>
      <c r="E20" s="80"/>
      <c r="F20" s="80"/>
      <c r="G20" s="80"/>
      <c r="H20" s="18" t="s">
        <v>72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2578125" defaultRowHeight="15" x14ac:dyDescent="0.25"/>
  <cols>
    <col min="1" max="1" width="36.7109375" bestFit="1" customWidth="1"/>
    <col min="2" max="2" width="24.42578125" customWidth="1"/>
  </cols>
  <sheetData>
    <row r="1" spans="1:2" x14ac:dyDescent="0.25">
      <c r="A1" s="2" t="s">
        <v>89</v>
      </c>
    </row>
    <row r="2" spans="1:2" x14ac:dyDescent="0.25">
      <c r="A2" t="s">
        <v>90</v>
      </c>
      <c r="B2" t="s">
        <v>52</v>
      </c>
    </row>
    <row r="3" spans="1:2" x14ac:dyDescent="0.25">
      <c r="A3" t="s">
        <v>91</v>
      </c>
      <c r="B3" t="s">
        <v>66</v>
      </c>
    </row>
    <row r="4" spans="1:2" x14ac:dyDescent="0.25">
      <c r="A4" t="s">
        <v>92</v>
      </c>
      <c r="B4" t="s">
        <v>93</v>
      </c>
    </row>
    <row r="5" spans="1:2" x14ac:dyDescent="0.25">
      <c r="A5" s="1" t="s">
        <v>94</v>
      </c>
      <c r="B5" t="s">
        <v>66</v>
      </c>
    </row>
    <row r="6" spans="1:2" x14ac:dyDescent="0.25">
      <c r="A6" t="s">
        <v>95</v>
      </c>
      <c r="B6" t="s">
        <v>66</v>
      </c>
    </row>
    <row r="7" spans="1:2" x14ac:dyDescent="0.25">
      <c r="A7" s="1" t="s">
        <v>96</v>
      </c>
      <c r="B7" t="s">
        <v>93</v>
      </c>
    </row>
    <row r="8" spans="1:2" x14ac:dyDescent="0.25">
      <c r="A8" t="s">
        <v>97</v>
      </c>
      <c r="B8" t="s">
        <v>93</v>
      </c>
    </row>
    <row r="9" spans="1:2" x14ac:dyDescent="0.25">
      <c r="A9" s="1" t="s">
        <v>98</v>
      </c>
      <c r="B9" t="s">
        <v>93</v>
      </c>
    </row>
    <row r="10" spans="1:2" x14ac:dyDescent="0.25">
      <c r="A10" t="s">
        <v>99</v>
      </c>
      <c r="B10" t="s">
        <v>93</v>
      </c>
    </row>
    <row r="12" spans="1:2" x14ac:dyDescent="0.25">
      <c r="A12" s="2" t="s">
        <v>29</v>
      </c>
    </row>
    <row r="13" spans="1:2" x14ac:dyDescent="0.25">
      <c r="A13" t="s">
        <v>100</v>
      </c>
      <c r="B13">
        <v>2</v>
      </c>
    </row>
    <row r="14" spans="1:2" x14ac:dyDescent="0.25">
      <c r="A14" t="s">
        <v>101</v>
      </c>
      <c r="B14">
        <v>2</v>
      </c>
    </row>
    <row r="15" spans="1:2" x14ac:dyDescent="0.25">
      <c r="A15" t="s">
        <v>102</v>
      </c>
      <c r="B15">
        <v>2</v>
      </c>
    </row>
    <row r="16" spans="1:2" x14ac:dyDescent="0.25">
      <c r="A16" t="s">
        <v>103</v>
      </c>
      <c r="B16">
        <v>0</v>
      </c>
    </row>
    <row r="17" spans="1:2" x14ac:dyDescent="0.25">
      <c r="A17" t="s">
        <v>104</v>
      </c>
      <c r="B17">
        <v>1</v>
      </c>
    </row>
    <row r="18" spans="1:2" x14ac:dyDescent="0.25">
      <c r="A18" t="s">
        <v>105</v>
      </c>
      <c r="B18">
        <v>1</v>
      </c>
    </row>
    <row r="19" spans="1:2" x14ac:dyDescent="0.25">
      <c r="A19" s="5" t="s">
        <v>106</v>
      </c>
      <c r="B19" s="5">
        <v>1</v>
      </c>
    </row>
    <row r="20" spans="1:2" x14ac:dyDescent="0.25">
      <c r="A20" t="s">
        <v>107</v>
      </c>
      <c r="B20">
        <v>0</v>
      </c>
    </row>
    <row r="21" spans="1:2" x14ac:dyDescent="0.25">
      <c r="A21" t="s">
        <v>108</v>
      </c>
      <c r="B21">
        <v>0</v>
      </c>
    </row>
    <row r="22" spans="1:2" x14ac:dyDescent="0.25">
      <c r="A22" t="s">
        <v>109</v>
      </c>
      <c r="B22">
        <v>0</v>
      </c>
    </row>
    <row r="23" spans="1:2" x14ac:dyDescent="0.25">
      <c r="A23" t="s">
        <v>110</v>
      </c>
      <c r="B23">
        <v>0</v>
      </c>
    </row>
    <row r="24" spans="1:2" x14ac:dyDescent="0.25">
      <c r="A24" t="s">
        <v>111</v>
      </c>
      <c r="B24">
        <v>0</v>
      </c>
    </row>
    <row r="26" spans="1:2" x14ac:dyDescent="0.25">
      <c r="A26" s="2" t="s">
        <v>30</v>
      </c>
    </row>
    <row r="27" spans="1:2" x14ac:dyDescent="0.25">
      <c r="A27" t="s">
        <v>100</v>
      </c>
      <c r="B27">
        <v>2</v>
      </c>
    </row>
    <row r="28" spans="1:2" x14ac:dyDescent="0.25">
      <c r="A28" t="s">
        <v>101</v>
      </c>
      <c r="B28">
        <v>1</v>
      </c>
    </row>
    <row r="29" spans="1:2" x14ac:dyDescent="0.25">
      <c r="A29" t="s">
        <v>102</v>
      </c>
      <c r="B29">
        <v>0</v>
      </c>
    </row>
    <row r="30" spans="1:2" x14ac:dyDescent="0.25">
      <c r="A30" t="s">
        <v>103</v>
      </c>
      <c r="B30">
        <v>2</v>
      </c>
    </row>
    <row r="31" spans="1:2" x14ac:dyDescent="0.25">
      <c r="A31" t="s">
        <v>104</v>
      </c>
      <c r="B31">
        <v>1</v>
      </c>
    </row>
    <row r="32" spans="1:2" x14ac:dyDescent="0.25">
      <c r="A32" t="s">
        <v>105</v>
      </c>
      <c r="B32">
        <v>0</v>
      </c>
    </row>
    <row r="33" spans="1:2" s="5" customFormat="1" x14ac:dyDescent="0.25">
      <c r="A33" s="5" t="s">
        <v>106</v>
      </c>
      <c r="B33" s="5">
        <v>0</v>
      </c>
    </row>
    <row r="34" spans="1:2" x14ac:dyDescent="0.25">
      <c r="A34" t="s">
        <v>107</v>
      </c>
      <c r="B34">
        <v>1</v>
      </c>
    </row>
    <row r="35" spans="1:2" x14ac:dyDescent="0.25">
      <c r="A35" t="s">
        <v>108</v>
      </c>
      <c r="B35">
        <v>0</v>
      </c>
    </row>
    <row r="36" spans="1:2" x14ac:dyDescent="0.25">
      <c r="A36" t="s">
        <v>109</v>
      </c>
      <c r="B36">
        <v>0</v>
      </c>
    </row>
    <row r="37" spans="1:2" x14ac:dyDescent="0.25">
      <c r="A37" t="s">
        <v>110</v>
      </c>
      <c r="B37">
        <v>0</v>
      </c>
    </row>
    <row r="38" spans="1:2" x14ac:dyDescent="0.25">
      <c r="A38" t="s">
        <v>111</v>
      </c>
      <c r="B38">
        <v>0</v>
      </c>
    </row>
    <row r="40" spans="1:2" x14ac:dyDescent="0.25">
      <c r="A40" t="s">
        <v>112</v>
      </c>
    </row>
    <row r="41" spans="1:2" x14ac:dyDescent="0.25">
      <c r="A41" t="s">
        <v>113</v>
      </c>
    </row>
    <row r="42" spans="1:2" x14ac:dyDescent="0.25">
      <c r="A42" t="s">
        <v>114</v>
      </c>
    </row>
    <row r="43" spans="1:2" x14ac:dyDescent="0.25">
      <c r="A43" t="s">
        <v>115</v>
      </c>
    </row>
    <row r="44" spans="1:2" x14ac:dyDescent="0.25">
      <c r="A44" t="s">
        <v>46</v>
      </c>
    </row>
    <row r="47" spans="1:2" x14ac:dyDescent="0.25">
      <c r="A47" t="s">
        <v>116</v>
      </c>
    </row>
    <row r="48" spans="1:2" x14ac:dyDescent="0.25">
      <c r="A48" t="s">
        <v>117</v>
      </c>
    </row>
    <row r="49" spans="1:2" x14ac:dyDescent="0.25">
      <c r="A49" t="s">
        <v>56</v>
      </c>
    </row>
    <row r="50" spans="1:2" x14ac:dyDescent="0.25">
      <c r="A50" t="s">
        <v>118</v>
      </c>
    </row>
    <row r="51" spans="1:2" x14ac:dyDescent="0.25">
      <c r="A51" t="s">
        <v>119</v>
      </c>
    </row>
    <row r="55" spans="1:2" x14ac:dyDescent="0.25">
      <c r="A55" s="2" t="s">
        <v>120</v>
      </c>
    </row>
    <row r="56" spans="1:2" x14ac:dyDescent="0.25">
      <c r="A56" t="s">
        <v>121</v>
      </c>
      <c r="B56" t="s">
        <v>122</v>
      </c>
    </row>
    <row r="57" spans="1:2" x14ac:dyDescent="0.25">
      <c r="A57" t="s">
        <v>123</v>
      </c>
      <c r="B57" t="s">
        <v>124</v>
      </c>
    </row>
    <row r="58" spans="1:2" x14ac:dyDescent="0.25">
      <c r="A58" t="s">
        <v>125</v>
      </c>
      <c r="B58" t="s">
        <v>56</v>
      </c>
    </row>
    <row r="59" spans="1:2" x14ac:dyDescent="0.25">
      <c r="A59" t="s">
        <v>126</v>
      </c>
      <c r="B59" t="s">
        <v>127</v>
      </c>
    </row>
    <row r="60" spans="1:2" x14ac:dyDescent="0.25">
      <c r="A60" t="s">
        <v>128</v>
      </c>
      <c r="B60" t="s">
        <v>129</v>
      </c>
    </row>
    <row r="61" spans="1:2" x14ac:dyDescent="0.25">
      <c r="A61" t="s">
        <v>130</v>
      </c>
      <c r="B61" t="s">
        <v>124</v>
      </c>
    </row>
    <row r="62" spans="1:2" x14ac:dyDescent="0.25">
      <c r="A62" t="s">
        <v>131</v>
      </c>
      <c r="B62" t="s">
        <v>132</v>
      </c>
    </row>
    <row r="63" spans="1:2" x14ac:dyDescent="0.25">
      <c r="A63" t="s">
        <v>133</v>
      </c>
      <c r="B63" t="s">
        <v>134</v>
      </c>
    </row>
    <row r="64" spans="1:2" x14ac:dyDescent="0.25">
      <c r="A64" t="s">
        <v>135</v>
      </c>
      <c r="B64" t="s">
        <v>136</v>
      </c>
    </row>
    <row r="65" spans="1:2" x14ac:dyDescent="0.25">
      <c r="A65" t="s">
        <v>137</v>
      </c>
      <c r="B65" t="s">
        <v>138</v>
      </c>
    </row>
    <row r="66" spans="1:2" x14ac:dyDescent="0.25">
      <c r="A66" t="s">
        <v>139</v>
      </c>
      <c r="B66" t="s">
        <v>140</v>
      </c>
    </row>
    <row r="67" spans="1:2" x14ac:dyDescent="0.25">
      <c r="A67" t="s">
        <v>141</v>
      </c>
      <c r="B67" t="s">
        <v>134</v>
      </c>
    </row>
    <row r="68" spans="1:2" x14ac:dyDescent="0.25">
      <c r="A68" t="s">
        <v>142</v>
      </c>
      <c r="B68" t="s">
        <v>143</v>
      </c>
    </row>
    <row r="69" spans="1:2" x14ac:dyDescent="0.25">
      <c r="A69" t="s">
        <v>144</v>
      </c>
      <c r="B69" t="s">
        <v>145</v>
      </c>
    </row>
    <row r="70" spans="1:2" x14ac:dyDescent="0.25">
      <c r="A70" t="s">
        <v>146</v>
      </c>
      <c r="B70" t="s">
        <v>147</v>
      </c>
    </row>
    <row r="71" spans="1:2" x14ac:dyDescent="0.25">
      <c r="A71" t="s">
        <v>148</v>
      </c>
      <c r="B71" t="s">
        <v>149</v>
      </c>
    </row>
    <row r="72" spans="1:2" x14ac:dyDescent="0.25">
      <c r="A72" t="s">
        <v>150</v>
      </c>
      <c r="B72" t="s">
        <v>136</v>
      </c>
    </row>
    <row r="73" spans="1:2" x14ac:dyDescent="0.25">
      <c r="A73" t="s">
        <v>151</v>
      </c>
      <c r="B73" t="s">
        <v>152</v>
      </c>
    </row>
    <row r="74" spans="1:2" x14ac:dyDescent="0.25">
      <c r="A74" t="s">
        <v>153</v>
      </c>
      <c r="B74" t="s">
        <v>154</v>
      </c>
    </row>
    <row r="75" spans="1:2" x14ac:dyDescent="0.25">
      <c r="A75" t="s">
        <v>155</v>
      </c>
      <c r="B75" t="s">
        <v>156</v>
      </c>
    </row>
    <row r="76" spans="1:2" x14ac:dyDescent="0.25">
      <c r="A76" t="s">
        <v>157</v>
      </c>
      <c r="B76" t="s">
        <v>129</v>
      </c>
    </row>
    <row r="77" spans="1:2" x14ac:dyDescent="0.25">
      <c r="A77" t="s">
        <v>158</v>
      </c>
      <c r="B77" t="s">
        <v>159</v>
      </c>
    </row>
    <row r="78" spans="1:2" x14ac:dyDescent="0.25">
      <c r="A78" t="s">
        <v>160</v>
      </c>
      <c r="B78" t="s">
        <v>147</v>
      </c>
    </row>
    <row r="79" spans="1:2" x14ac:dyDescent="0.25">
      <c r="A79" t="s">
        <v>161</v>
      </c>
      <c r="B79" t="s">
        <v>156</v>
      </c>
    </row>
    <row r="80" spans="1:2" x14ac:dyDescent="0.25">
      <c r="A80" t="s">
        <v>162</v>
      </c>
      <c r="B80" t="s">
        <v>163</v>
      </c>
    </row>
    <row r="83" spans="1:2" ht="30" x14ac:dyDescent="0.25">
      <c r="A83" s="3" t="s">
        <v>164</v>
      </c>
      <c r="B83" s="3" t="s">
        <v>165</v>
      </c>
    </row>
    <row r="84" spans="1:2" x14ac:dyDescent="0.25">
      <c r="A84" s="1" t="s">
        <v>54</v>
      </c>
      <c r="B84" t="s">
        <v>54</v>
      </c>
    </row>
    <row r="85" spans="1:2" x14ac:dyDescent="0.25">
      <c r="A85" t="s">
        <v>55</v>
      </c>
      <c r="B85" t="s">
        <v>166</v>
      </c>
    </row>
    <row r="86" spans="1:2" x14ac:dyDescent="0.25">
      <c r="B86" t="s">
        <v>55</v>
      </c>
    </row>
    <row r="88" spans="1:2" x14ac:dyDescent="0.25">
      <c r="A88" s="2" t="s">
        <v>167</v>
      </c>
    </row>
    <row r="89" spans="1:2" x14ac:dyDescent="0.25">
      <c r="A89" t="s">
        <v>47</v>
      </c>
    </row>
    <row r="90" spans="1:2" x14ac:dyDescent="0.25">
      <c r="A90" t="s">
        <v>65</v>
      </c>
    </row>
    <row r="92" spans="1:2" x14ac:dyDescent="0.25">
      <c r="A92" s="4" t="s">
        <v>34</v>
      </c>
    </row>
    <row r="93" spans="1:2" x14ac:dyDescent="0.25">
      <c r="A93" s="1" t="s">
        <v>168</v>
      </c>
    </row>
    <row r="94" spans="1:2" x14ac:dyDescent="0.25">
      <c r="A94" t="s">
        <v>57</v>
      </c>
    </row>
    <row r="95" spans="1:2" x14ac:dyDescent="0.25">
      <c r="A95" t="s">
        <v>169</v>
      </c>
    </row>
    <row r="96" spans="1:2" x14ac:dyDescent="0.25">
      <c r="A96" t="s">
        <v>170</v>
      </c>
    </row>
    <row r="98" spans="1:1" x14ac:dyDescent="0.25">
      <c r="A98" s="2" t="s">
        <v>171</v>
      </c>
    </row>
    <row r="99" spans="1:1" x14ac:dyDescent="0.25">
      <c r="A99" t="s">
        <v>172</v>
      </c>
    </row>
    <row r="100" spans="1:1" x14ac:dyDescent="0.25">
      <c r="A100" t="s">
        <v>173</v>
      </c>
    </row>
    <row r="101" spans="1:1" x14ac:dyDescent="0.25">
      <c r="A101" t="s">
        <v>174</v>
      </c>
    </row>
    <row r="102" spans="1:1" x14ac:dyDescent="0.25">
      <c r="A102" t="s">
        <v>175</v>
      </c>
    </row>
    <row r="103" spans="1:1" x14ac:dyDescent="0.25">
      <c r="A103" t="s">
        <v>176</v>
      </c>
    </row>
    <row r="104" spans="1:1" x14ac:dyDescent="0.25">
      <c r="A104" t="s">
        <v>177</v>
      </c>
    </row>
    <row r="105" spans="1:1" x14ac:dyDescent="0.25">
      <c r="A105" t="s">
        <v>178</v>
      </c>
    </row>
    <row r="106" spans="1:1" x14ac:dyDescent="0.25">
      <c r="A106" t="s">
        <v>179</v>
      </c>
    </row>
    <row r="107" spans="1:1" x14ac:dyDescent="0.25">
      <c r="A107" t="s">
        <v>180</v>
      </c>
    </row>
    <row r="108" spans="1:1" x14ac:dyDescent="0.25">
      <c r="A108" t="s">
        <v>181</v>
      </c>
    </row>
    <row r="109" spans="1:1" x14ac:dyDescent="0.25">
      <c r="A109" t="s">
        <v>182</v>
      </c>
    </row>
    <row r="110" spans="1:1" x14ac:dyDescent="0.25">
      <c r="A110" t="s">
        <v>183</v>
      </c>
    </row>
    <row r="111" spans="1:1" x14ac:dyDescent="0.25">
      <c r="A111" t="s">
        <v>184</v>
      </c>
    </row>
    <row r="112" spans="1:1" x14ac:dyDescent="0.25">
      <c r="A112" t="s">
        <v>185</v>
      </c>
    </row>
    <row r="113" spans="1:1" x14ac:dyDescent="0.25">
      <c r="A113" t="s">
        <v>186</v>
      </c>
    </row>
    <row r="114" spans="1:1" x14ac:dyDescent="0.25">
      <c r="A114" t="s">
        <v>40</v>
      </c>
    </row>
    <row r="115" spans="1:1" x14ac:dyDescent="0.25">
      <c r="A115" t="s">
        <v>187</v>
      </c>
    </row>
    <row r="117" spans="1:1" x14ac:dyDescent="0.25">
      <c r="A117" t="s">
        <v>188</v>
      </c>
    </row>
    <row r="118" spans="1:1" x14ac:dyDescent="0.25">
      <c r="A118" t="s">
        <v>52</v>
      </c>
    </row>
    <row r="119" spans="1:1" x14ac:dyDescent="0.25">
      <c r="A119" t="s">
        <v>66</v>
      </c>
    </row>
    <row r="120" spans="1:1" x14ac:dyDescent="0.25">
      <c r="A120"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2025-01-02T21:35:28Z</dcterms:modified>
  <cp:category/>
  <cp:contentStatus/>
</cp:coreProperties>
</file>