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DMIN\Documents\2024 trabajo\IDRD\riesgos\julie\corrupcion\"/>
    </mc:Choice>
  </mc:AlternateContent>
  <xr:revisionPtr revIDLastSave="0" documentId="13_ncr:1_{37C3A70F-26EA-4A09-828A-DD163C26C63B}" xr6:coauthVersionLast="47" xr6:coauthVersionMax="47" xr10:uidLastSave="{00000000-0000-0000-0000-000000000000}"/>
  <bookViews>
    <workbookView xWindow="-120" yWindow="-120" windowWidth="20730" windowHeight="1116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Q5" i="1" l="1"/>
  <c r="AN5" i="1"/>
  <c r="AM5" i="1"/>
  <c r="AE5" i="1"/>
  <c r="M5" i="1" l="1"/>
</calcChain>
</file>

<file path=xl/sharedStrings.xml><?xml version="1.0" encoding="utf-8"?>
<sst xmlns="http://schemas.openxmlformats.org/spreadsheetml/2006/main" count="275" uniqueCount="209">
  <si>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</si>
  <si>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</si>
  <si>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</si>
  <si>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</si>
  <si>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</si>
  <si>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</si>
  <si>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</si>
  <si>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</si>
  <si>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</si>
  <si>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</si>
  <si>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</si>
  <si>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</si>
  <si>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</si>
  <si>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</si>
  <si>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</si>
  <si>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</si>
  <si>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</si>
  <si>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</si>
  <si>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</si>
  <si>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</si>
  <si>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</si>
  <si>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</si>
  <si>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</si>
  <si>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</si>
  <si>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</si>
  <si>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</si>
  <si>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</si>
  <si>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</si>
  <si>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</si>
  <si>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</si>
  <si>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</si>
  <si>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</si>
  <si>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</si>
  <si>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</si>
  <si>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</si>
  <si>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</si>
  <si>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</si>
  <si>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</si>
  <si>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</si>
  <si>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</si>
  <si>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</si>
  <si>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</si>
  <si>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</si>
  <si>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</si>
  <si>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</si>
  <si>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</si>
  <si>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</si>
  <si>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</si>
  <si>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</si>
  <si>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</si>
  <si>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</si>
  <si>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</si>
  <si>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</si>
  <si>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</si>
  <si>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</si>
  <si>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</si>
  <si>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</si>
  <si>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</si>
  <si>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</si>
  <si>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</si>
  <si>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</si>
  <si>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</si>
  <si>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</si>
  <si>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</si>
  <si>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</si>
  <si>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</si>
  <si>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</si>
  <si>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</si>
  <si>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</si>
  <si>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</si>
  <si>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</si>
  <si>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</si>
  <si>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</si>
  <si>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</si>
  <si>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</si>
  <si>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</si>
  <si>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</si>
  <si>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</si>
  <si>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</si>
  <si>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</si>
  <si>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</si>
  <si>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</si>
  <si>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</si>
  <si>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</si>
  <si>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</si>
  <si>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</si>
  <si>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</si>
  <si>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</si>
  <si>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</si>
  <si>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</si>
  <si>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</si>
  <si>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</si>
  <si>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</si>
  <si>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</si>
  <si>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</si>
  <si>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</si>
  <si>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</si>
  <si>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</si>
  <si>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</si>
  <si>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</si>
  <si>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</si>
  <si>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</si>
  <si>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</si>
  <si>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</si>
  <si>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</si>
  <si>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</si>
  <si>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</si>
  <si>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</si>
  <si>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</si>
  <si>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</si>
  <si>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</si>
  <si>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</si>
  <si>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</si>
  <si>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</si>
  <si>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</si>
  <si>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</si>
  <si>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</si>
  <si>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</si>
  <si>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</si>
  <si>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</si>
  <si>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</si>
  <si>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</si>
  <si>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</si>
  <si>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</si>
  <si>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</si>
  <si>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</si>
  <si>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</si>
  <si>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</si>
  <si>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</si>
  <si>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</si>
  <si>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</si>
  <si>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</si>
  <si>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</si>
  <si>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</si>
  <si>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</si>
  <si>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</si>
  <si>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</si>
  <si>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</si>
  <si>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</si>
  <si>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</si>
  <si>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</si>
  <si>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</si>
  <si>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</si>
  <si>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</si>
  <si>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</si>
  <si>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</si>
  <si>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</si>
  <si>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</si>
  <si>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</si>
  <si>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</si>
  <si>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</si>
  <si>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 tienen avisos donde se restringe el acesso a personal no autorizado.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</si>
  <si>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</si>
  <si>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</si>
  <si>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</si>
  <si>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</si>
  <si>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</si>
  <si>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</si>
  <si>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</si>
  <si>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</si>
  <si>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</si>
  <si>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</si>
  <si>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</si>
  <si>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</si>
  <si>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</si>
  <si>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</si>
  <si>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</si>
  <si>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</si>
  <si>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</si>
  <si>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</si>
  <si>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</si>
  <si>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</si>
  <si>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</si>
  <si>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</si>
  <si>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</si>
  <si>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</si>
  <si>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</si>
  <si>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</si>
  <si>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</si>
  <si>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</si>
  <si>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</si>
  <si>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</si>
  <si>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</si>
  <si>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</si>
  <si>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</si>
  <si>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</si>
  <si>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</si>
  <si>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</si>
  <si>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</si>
  <si>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</si>
  <si>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</si>
  <si>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</si>
  <si>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</si>
  <si>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</si>
  <si>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</si>
  <si>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</si>
  <si>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</si>
  <si>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 xml:space="preserve">Apropiación por uso del poder de bienes almacenados en la bodega de almacen general  para beneficio privado de servidores / contratistas que desvía  la gestión de lo público </t>
  </si>
  <si>
    <t>FECHA DE ACTUALIZACIÓN:  enero 2024</t>
  </si>
  <si>
    <t>15 de diciembre de 2024</t>
  </si>
  <si>
    <t xml:space="preserve">MONITOREO CONTROLES </t>
  </si>
  <si>
    <t>NOMBRE DEL SOPORTE REVISADO</t>
  </si>
  <si>
    <t>RESULTADO DE LA REVISIÓN</t>
  </si>
  <si>
    <t>CONCLUSIONES DE EFICACIA</t>
  </si>
  <si>
    <t>Análisis de la información revisada</t>
  </si>
  <si>
    <t>¿Se materializó el riesgo?
Respuesta SI o NO</t>
  </si>
  <si>
    <t xml:space="preserve">Como producto de la información revisada se generan las siguientes conclusiones y acciones a ser implementadas en el proceso:
1) El proceso está implementando el control conforme a lo establecido en este documento.
2) El indicador cumple con la meta en el período evaluado. </t>
  </si>
  <si>
    <t>Planilla de control de ingreso y salida de la bodega de almacén general diligenciada correspondientede los meses julio, agosto y septiembre</t>
  </si>
  <si>
    <t xml:space="preserve">Se verifica el adecuado diligenciamiento de la planilla de control de ingreso y salida de lo bodega de almacén general, donde se identifica el nombre de la persona que ingresa a bodega con su documento de identidad ,fecha y hora de ingreso y salida
. El control se viene iplmentando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</si>
</sst>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2"/>
      <color theme="1"/>
      <name val="Calibri"/>
      <family val="2"/>
    </font>
    <font>
      <b/>
      <sz val="18"/>
      <name val="Arial"/>
      <family val="2"/>
    </font>
    <font>
      <b/>
      <sz val="18"/>
      <color theme="1"/>
      <name val="Arial Narrow"/>
      <family val="2"/>
    </font>
    <font>
      <b/>
      <sz val="20"/>
      <color theme="1"/>
      <name val="Arial Narrow"/>
      <family val="2"/>
    </font>
    <font>
      <sz val="11"/>
      <color rgb="FFFF0000"/>
      <name val="Calibri"/>
      <family val="2"/>
    </font>
    <font>
      <sz val="12"/>
      <color rgb="FFFF0000"/>
      <name val="Calibri"/>
      <family val="2"/>
    </font>
    <font>
      <b/>
      <sz val="10"/>
      <color rgb="FFFF0000"/>
      <name val="Calibri"/>
      <family val="2"/>
    </font>
  </fonts>
  <fills count="16">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59999389629810485"/>
        <bgColor rgb="FFFBE5D6"/>
      </patternFill>
    </fill>
    <fill>
      <patternFill patternType="solid">
        <fgColor theme="8" tint="0.39997558519241921"/>
        <bgColor indexed="64"/>
      </patternFill>
    </fill>
    <fill>
      <patternFill patternType="solid">
        <fgColor theme="8" tint="0.39997558519241921"/>
        <bgColor rgb="FFFBE5D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3" fillId="0" borderId="0"/>
    <xf numFmtId="0" fontId="1" fillId="0" borderId="0"/>
  </cellStyleXfs>
  <cellXfs count="53">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2" fillId="0" borderId="0" xfId="0" applyFont="1" applyAlignment="1">
      <alignment wrapText="1"/>
    </xf>
    <xf numFmtId="0" fontId="2" fillId="5" borderId="0" xfId="0" applyFont="1" applyFill="1" applyAlignment="1">
      <alignment horizontal="center" vertical="center"/>
    </xf>
    <xf numFmtId="0" fontId="7" fillId="0" borderId="0" xfId="0" applyFont="1"/>
    <xf numFmtId="0" fontId="13" fillId="0" borderId="0" xfId="2"/>
    <xf numFmtId="0" fontId="13" fillId="9" borderId="1" xfId="2" applyFill="1" applyBorder="1" applyAlignment="1">
      <alignment horizontal="center"/>
    </xf>
    <xf numFmtId="0" fontId="12" fillId="6" borderId="1" xfId="0" applyFont="1" applyFill="1" applyBorder="1" applyAlignment="1">
      <alignment vertical="center" wrapText="1"/>
    </xf>
    <xf numFmtId="1" fontId="13" fillId="0" borderId="1" xfId="0" applyNumberFormat="1" applyFont="1" applyBorder="1" applyAlignment="1">
      <alignment vertical="center" wrapText="1"/>
    </xf>
    <xf numFmtId="0" fontId="8" fillId="3"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17" fillId="8" borderId="1" xfId="0" applyFont="1" applyFill="1" applyBorder="1" applyAlignment="1">
      <alignment horizontal="left" vertical="center" wrapText="1"/>
    </xf>
    <xf numFmtId="0" fontId="18" fillId="10" borderId="1" xfId="0" applyFont="1" applyFill="1" applyBorder="1" applyAlignment="1">
      <alignment vertical="center" wrapText="1"/>
    </xf>
    <xf numFmtId="0" fontId="19" fillId="11" borderId="1" xfId="3" applyFont="1" applyFill="1" applyBorder="1" applyAlignment="1">
      <alignment horizontal="center" vertical="center" wrapText="1"/>
    </xf>
    <xf numFmtId="0" fontId="8" fillId="7" borderId="1" xfId="0" applyFont="1" applyFill="1" applyBorder="1" applyAlignment="1">
      <alignment horizontal="left" vertical="center" wrapText="1"/>
    </xf>
    <xf numFmtId="0" fontId="16" fillId="11" borderId="1" xfId="3" applyFont="1" applyFill="1" applyBorder="1" applyAlignment="1">
      <alignment horizontal="center" vertical="center" wrapText="1"/>
    </xf>
    <xf numFmtId="0" fontId="8"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xf>
    <xf numFmtId="0" fontId="8"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6" borderId="1" xfId="0" applyFont="1" applyFill="1" applyBorder="1" applyAlignment="1">
      <alignment horizontal="left" vertical="center"/>
    </xf>
    <xf numFmtId="0" fontId="11" fillId="0" borderId="1" xfId="0" applyFont="1" applyBorder="1" applyAlignment="1">
      <alignment horizontal="left" vertical="center" wrapText="1"/>
    </xf>
    <xf numFmtId="0" fontId="9" fillId="6"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4"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2" fillId="12" borderId="1" xfId="0" applyFont="1" applyFill="1" applyBorder="1" applyAlignment="1">
      <alignment horizontal="center" vertical="center" wrapText="1"/>
    </xf>
    <xf numFmtId="0" fontId="23" fillId="12" borderId="1" xfId="0" applyFont="1" applyFill="1" applyBorder="1" applyAlignment="1">
      <alignment vertical="center" wrapText="1"/>
    </xf>
    <xf numFmtId="0" fontId="24" fillId="13" borderId="1" xfId="0" applyFont="1" applyFill="1" applyBorder="1" applyAlignment="1">
      <alignment horizontal="left" vertical="center" wrapText="1"/>
    </xf>
    <xf numFmtId="0" fontId="25" fillId="14" borderId="1" xfId="0" applyFont="1" applyFill="1" applyBorder="1" applyAlignment="1">
      <alignment horizontal="left" vertical="center" wrapText="1"/>
    </xf>
    <xf numFmtId="0" fontId="26" fillId="15" borderId="1" xfId="0" applyFont="1" applyFill="1" applyBorder="1" applyAlignment="1">
      <alignment horizontal="center" vertical="center"/>
    </xf>
    <xf numFmtId="0" fontId="21" fillId="12" borderId="2"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0" borderId="1" xfId="2" applyFont="1" applyBorder="1" applyAlignment="1">
      <alignment horizontal="left" vertical="top"/>
    </xf>
    <xf numFmtId="0" fontId="14" fillId="9" borderId="1" xfId="2" applyFont="1" applyFill="1" applyBorder="1" applyAlignment="1">
      <alignment horizontal="center"/>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L8"/>
  <sheetViews>
    <sheetView showGridLines="0" tabSelected="1" topLeftCell="AT1" zoomScale="60" zoomScaleNormal="60" workbookViewId="0">
      <selection activeCell="AY5" sqref="AY5"/>
    </sheetView>
  </sheetViews>
  <sheetFormatPr baseColWidth="10" defaultColWidth="9.140625" defaultRowHeight="15" x14ac:dyDescent="0.25"/>
  <cols>
    <col min="1" max="1" width="31.140625" style="1" customWidth="1"/>
    <col min="2" max="2" width="11.42578125" style="2" customWidth="1"/>
    <col min="3" max="3" width="27.7109375" style="1" hidden="1" customWidth="1"/>
    <col min="4" max="4" width="22.42578125" style="1" hidden="1" customWidth="1"/>
    <col min="5" max="5" width="16.140625" style="1" customWidth="1"/>
    <col min="6" max="6" width="23.28515625" style="1" hidden="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2" width="38" style="1" customWidth="1"/>
    <col min="23" max="23" width="37.28515625" style="1" customWidth="1"/>
    <col min="24" max="24" width="20.140625" style="3" hidden="1" customWidth="1"/>
    <col min="25" max="25" width="14" style="3" hidden="1" customWidth="1"/>
    <col min="26" max="26" width="17.140625" style="3" hidden="1" customWidth="1"/>
    <col min="27" max="27" width="0" style="3" hidden="1" customWidth="1"/>
    <col min="28" max="28" width="18.42578125" style="3" hidden="1" customWidth="1"/>
    <col min="29" max="29" width="11.28515625" style="3" hidden="1" customWidth="1"/>
    <col min="30" max="30" width="16" style="14" hidden="1" customWidth="1"/>
    <col min="31" max="31" width="21.140625" style="3" hidden="1" customWidth="1"/>
    <col min="32" max="32" width="22" style="3" hidden="1" customWidth="1"/>
    <col min="33" max="33" width="15" style="3" hidden="1" customWidth="1"/>
    <col min="34" max="34" width="24" style="3" hidden="1" customWidth="1"/>
    <col min="35" max="35" width="21" style="3" hidden="1" customWidth="1"/>
    <col min="36" max="36" width="18.28515625" style="3" hidden="1" customWidth="1"/>
    <col min="37" max="37" width="16.140625" style="3" hidden="1" customWidth="1"/>
    <col min="38" max="38" width="19" style="1" hidden="1" customWidth="1"/>
    <col min="39" max="39" width="18" style="1" hidden="1" customWidth="1"/>
    <col min="40" max="40" width="0" style="1" hidden="1" customWidth="1"/>
    <col min="41" max="41" width="19.5703125" style="1" hidden="1" customWidth="1"/>
    <col min="42" max="42" width="21" style="1" hidden="1" customWidth="1"/>
    <col min="43" max="43" width="0" style="1" hidden="1" customWidth="1"/>
    <col min="44" max="44" width="15.7109375" style="1"/>
    <col min="45" max="45" width="30.85546875" style="4"/>
    <col min="46" max="47" width="30.85546875" style="1"/>
    <col min="48" max="48" width="62.28515625" style="1" customWidth="1"/>
    <col min="49" max="49" width="30.85546875" style="5"/>
    <col min="50" max="50" width="47.42578125" style="5" customWidth="1"/>
    <col min="51" max="51" width="38" style="5" customWidth="1"/>
    <col min="52" max="52" width="38.140625" style="5" customWidth="1"/>
    <col min="53" max="98" width="11.42578125" style="5"/>
    <col min="99" max="1024" width="11.42578125" style="1"/>
    <col min="1025" max="1027" width="11.42578125"/>
  </cols>
  <sheetData>
    <row r="2" spans="1:98 1025:1026" ht="23.25" x14ac:dyDescent="0.35">
      <c r="A2" s="15" t="s">
        <v>198</v>
      </c>
    </row>
    <row r="3" spans="1:98 1025:1026" ht="25.5" x14ac:dyDescent="0.25">
      <c r="V3" s="46" t="s">
        <v>200</v>
      </c>
      <c r="W3" s="47"/>
      <c r="AY3" s="48" t="s">
        <v>203</v>
      </c>
      <c r="AZ3" s="48"/>
    </row>
    <row r="4" spans="1:98 1025:1026" s="6" customFormat="1" ht="108" customHeight="1" x14ac:dyDescent="0.25">
      <c r="A4" s="49" t="s">
        <v>0</v>
      </c>
      <c r="B4" s="49"/>
      <c r="C4" s="20" t="s">
        <v>1</v>
      </c>
      <c r="D4" s="20" t="s">
        <v>2</v>
      </c>
      <c r="E4" s="20" t="s">
        <v>3</v>
      </c>
      <c r="F4" s="20" t="s">
        <v>4</v>
      </c>
      <c r="G4" s="21" t="s">
        <v>190</v>
      </c>
      <c r="H4" s="21" t="s">
        <v>191</v>
      </c>
      <c r="I4" s="21" t="s">
        <v>192</v>
      </c>
      <c r="J4" s="21" t="s">
        <v>5</v>
      </c>
      <c r="K4" s="22" t="s">
        <v>157</v>
      </c>
      <c r="L4" s="23" t="s">
        <v>180</v>
      </c>
      <c r="M4" s="20" t="s">
        <v>7</v>
      </c>
      <c r="N4" s="20" t="s">
        <v>8</v>
      </c>
      <c r="O4" s="20" t="s">
        <v>9</v>
      </c>
      <c r="P4" s="20" t="s">
        <v>10</v>
      </c>
      <c r="Q4" s="24" t="s">
        <v>11</v>
      </c>
      <c r="R4" s="24" t="s">
        <v>193</v>
      </c>
      <c r="S4" s="24" t="s">
        <v>194</v>
      </c>
      <c r="T4" s="24" t="s">
        <v>195</v>
      </c>
      <c r="U4" s="24" t="s">
        <v>12</v>
      </c>
      <c r="V4" s="41" t="s">
        <v>201</v>
      </c>
      <c r="W4" s="41" t="s">
        <v>202</v>
      </c>
      <c r="X4" s="20" t="s">
        <v>13</v>
      </c>
      <c r="Y4" s="20" t="s">
        <v>14</v>
      </c>
      <c r="Z4" s="20" t="s">
        <v>15</v>
      </c>
      <c r="AA4" s="20" t="s">
        <v>16</v>
      </c>
      <c r="AB4" s="20" t="s">
        <v>17</v>
      </c>
      <c r="AC4" s="20" t="s">
        <v>18</v>
      </c>
      <c r="AD4" s="25" t="s">
        <v>19</v>
      </c>
      <c r="AE4" s="20" t="s">
        <v>20</v>
      </c>
      <c r="AF4" s="20" t="s">
        <v>21</v>
      </c>
      <c r="AG4" s="20" t="s">
        <v>22</v>
      </c>
      <c r="AH4" s="20" t="s">
        <v>23</v>
      </c>
      <c r="AI4" s="20" t="s">
        <v>24</v>
      </c>
      <c r="AJ4" s="20" t="s">
        <v>25</v>
      </c>
      <c r="AK4" s="20" t="s">
        <v>26</v>
      </c>
      <c r="AL4" s="20" t="s">
        <v>27</v>
      </c>
      <c r="AM4" s="20" t="s">
        <v>28</v>
      </c>
      <c r="AN4" s="20" t="s">
        <v>29</v>
      </c>
      <c r="AO4" s="20" t="s">
        <v>30</v>
      </c>
      <c r="AP4" s="20" t="s">
        <v>6</v>
      </c>
      <c r="AQ4" s="20" t="s">
        <v>31</v>
      </c>
      <c r="AR4" s="20" t="s">
        <v>32</v>
      </c>
      <c r="AS4" s="26" t="s">
        <v>189</v>
      </c>
      <c r="AT4" s="20" t="s">
        <v>33</v>
      </c>
      <c r="AU4" s="20" t="s">
        <v>34</v>
      </c>
      <c r="AV4" s="20" t="s">
        <v>35</v>
      </c>
      <c r="AW4" s="20" t="s">
        <v>36</v>
      </c>
      <c r="AX4" s="27" t="s">
        <v>196</v>
      </c>
      <c r="AY4" s="42" t="s">
        <v>204</v>
      </c>
      <c r="AZ4" s="42" t="s">
        <v>205</v>
      </c>
      <c r="AMK4"/>
      <c r="AML4"/>
    </row>
    <row r="5" spans="1:98 1025:1026" s="7" customFormat="1" ht="349.5" customHeight="1" x14ac:dyDescent="0.25">
      <c r="A5" s="50" t="s">
        <v>37</v>
      </c>
      <c r="B5" s="50"/>
      <c r="C5" s="28" t="s">
        <v>38</v>
      </c>
      <c r="D5" s="29" t="s">
        <v>39</v>
      </c>
      <c r="E5" s="30" t="s">
        <v>40</v>
      </c>
      <c r="F5" s="28" t="s">
        <v>41</v>
      </c>
      <c r="G5" s="29" t="s">
        <v>156</v>
      </c>
      <c r="H5" s="40" t="s">
        <v>197</v>
      </c>
      <c r="I5" s="29" t="s">
        <v>187</v>
      </c>
      <c r="J5" s="28" t="s">
        <v>42</v>
      </c>
      <c r="K5" s="18" t="str">
        <f>IF(L5&lt;6,"Moderado (3)",IF(L5&lt;12,"Mayor (4)","Catastrófico (5)"))</f>
        <v>Moderado (3)</v>
      </c>
      <c r="L5" s="19">
        <f>COUNTIF('Criterios impacto 1'!H2:H20,"SI")</f>
        <v>4</v>
      </c>
      <c r="M5" s="31" t="str">
        <f>VLOOKUP(CONCATENATE(J5,K5),Parámetros!$A$56:$B$80,2,0)</f>
        <v>Moderado (3)</v>
      </c>
      <c r="N5" s="29" t="s">
        <v>44</v>
      </c>
      <c r="O5" s="29" t="s">
        <v>182</v>
      </c>
      <c r="P5" s="28" t="s">
        <v>181</v>
      </c>
      <c r="Q5" s="32" t="s">
        <v>152</v>
      </c>
      <c r="R5" s="32" t="s">
        <v>153</v>
      </c>
      <c r="S5" s="33" t="s">
        <v>188</v>
      </c>
      <c r="T5" s="34" t="s">
        <v>154</v>
      </c>
      <c r="U5" s="28" t="s">
        <v>183</v>
      </c>
      <c r="V5" s="43" t="s">
        <v>207</v>
      </c>
      <c r="W5" s="43" t="s">
        <v>208</v>
      </c>
      <c r="X5" s="30">
        <v>15</v>
      </c>
      <c r="Y5" s="30">
        <v>15</v>
      </c>
      <c r="Z5" s="30">
        <v>15</v>
      </c>
      <c r="AA5" s="30">
        <v>15</v>
      </c>
      <c r="AB5" s="30">
        <v>15</v>
      </c>
      <c r="AC5" s="30">
        <v>15</v>
      </c>
      <c r="AD5" s="35">
        <v>10</v>
      </c>
      <c r="AE5" s="29">
        <f>SUM(X5:AD5)</f>
        <v>100</v>
      </c>
      <c r="AF5" s="29" t="s">
        <v>46</v>
      </c>
      <c r="AG5" s="29" t="s">
        <v>46</v>
      </c>
      <c r="AH5" s="29" t="s">
        <v>46</v>
      </c>
      <c r="AI5" s="29">
        <v>100</v>
      </c>
      <c r="AJ5" s="29" t="s">
        <v>46</v>
      </c>
      <c r="AK5" s="29" t="s">
        <v>47</v>
      </c>
      <c r="AL5" s="29" t="s">
        <v>48</v>
      </c>
      <c r="AM5" s="29">
        <f>VLOOKUP(CONCATENATE(AJ5,AK5,AL5),Parámetros!$A$13:$B$24,2,0)</f>
        <v>2</v>
      </c>
      <c r="AN5" s="29">
        <f>VLOOKUP(CONCATENATE(AJ5,AK5,AL5),Parámetros!$A$27:$B$38,2,0)</f>
        <v>0</v>
      </c>
      <c r="AO5" s="36" t="s">
        <v>42</v>
      </c>
      <c r="AP5" s="36" t="s">
        <v>79</v>
      </c>
      <c r="AQ5" s="31" t="str">
        <f>VLOOKUP(CONCATENATE(AO5,AP5),Parámetros!$A$56:$B$80,2,0)</f>
        <v>Moderado (3)</v>
      </c>
      <c r="AR5" s="29" t="s">
        <v>49</v>
      </c>
      <c r="AS5" s="37" t="s">
        <v>184</v>
      </c>
      <c r="AT5" s="28" t="s">
        <v>45</v>
      </c>
      <c r="AU5" s="29" t="s">
        <v>199</v>
      </c>
      <c r="AV5" s="38" t="s">
        <v>185</v>
      </c>
      <c r="AW5" s="28" t="s">
        <v>155</v>
      </c>
      <c r="AX5" s="39" t="s">
        <v>186</v>
      </c>
      <c r="AY5" s="44" t="s">
        <v>206</v>
      </c>
      <c r="AZ5" s="45" t="s">
        <v>160</v>
      </c>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AMK5"/>
      <c r="AML5"/>
    </row>
    <row r="6" spans="1:98 1025:1026" x14ac:dyDescent="0.25">
      <c r="AV6" s="13"/>
    </row>
    <row r="7" spans="1:98 1025:1026" x14ac:dyDescent="0.25">
      <c r="S7" s="12"/>
    </row>
    <row r="8" spans="1:98 1025:1026" ht="129.75" customHeight="1" x14ac:dyDescent="0.25">
      <c r="S8" s="12" t="s">
        <v>151</v>
      </c>
    </row>
  </sheetData>
  <mergeCells count="4">
    <mergeCell ref="V3:W3"/>
    <mergeCell ref="AY3:AZ3"/>
    <mergeCell ref="A4:B4"/>
    <mergeCell ref="A5:B5"/>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Q5">
    <cfRule type="expression" dxfId="3" priority="9">
      <formula>NOT(ISERROR(SEARCH("Alto",AQ5)))</formula>
    </cfRule>
    <cfRule type="expression" dxfId="2" priority="9">
      <formula>NOT(ISERROR(SEARCH("Moderado",AQ5)))</formula>
    </cfRule>
    <cfRule type="expression" dxfId="1" priority="9">
      <formula>NOT(ISERROR(SEARCH("Bajo",AQ5)))</formula>
    </cfRule>
    <cfRule type="expression" dxfId="0" priority="9">
      <formula>NOT(ISERROR(SEARCH("Extremo",AQ5)))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6"/>
  </cols>
  <sheetData>
    <row r="1" spans="1:12" ht="18" x14ac:dyDescent="0.25">
      <c r="A1" s="52" t="s">
        <v>158</v>
      </c>
      <c r="B1" s="52"/>
      <c r="C1" s="52"/>
      <c r="D1" s="52"/>
      <c r="E1" s="52"/>
      <c r="F1" s="52"/>
      <c r="G1" s="52"/>
      <c r="H1" s="52"/>
    </row>
    <row r="2" spans="1:12" x14ac:dyDescent="0.2">
      <c r="A2" s="51" t="s">
        <v>159</v>
      </c>
      <c r="B2" s="51"/>
      <c r="C2" s="51"/>
      <c r="D2" s="51"/>
      <c r="E2" s="51"/>
      <c r="F2" s="51"/>
      <c r="G2" s="51"/>
      <c r="H2" s="17" t="s">
        <v>162</v>
      </c>
    </row>
    <row r="3" spans="1:12" x14ac:dyDescent="0.2">
      <c r="A3" s="51" t="s">
        <v>161</v>
      </c>
      <c r="B3" s="51"/>
      <c r="C3" s="51"/>
      <c r="D3" s="51"/>
      <c r="E3" s="51"/>
      <c r="F3" s="51"/>
      <c r="G3" s="51"/>
      <c r="H3" s="17" t="s">
        <v>160</v>
      </c>
    </row>
    <row r="4" spans="1:12" x14ac:dyDescent="0.2">
      <c r="A4" s="51" t="s">
        <v>163</v>
      </c>
      <c r="B4" s="51"/>
      <c r="C4" s="51"/>
      <c r="D4" s="51"/>
      <c r="E4" s="51"/>
      <c r="F4" s="51"/>
      <c r="G4" s="51"/>
      <c r="H4" s="17" t="s">
        <v>160</v>
      </c>
    </row>
    <row r="5" spans="1:12" x14ac:dyDescent="0.2">
      <c r="A5" s="51" t="s">
        <v>164</v>
      </c>
      <c r="B5" s="51"/>
      <c r="C5" s="51"/>
      <c r="D5" s="51"/>
      <c r="E5" s="51"/>
      <c r="F5" s="51"/>
      <c r="G5" s="51"/>
      <c r="H5" s="17" t="s">
        <v>160</v>
      </c>
    </row>
    <row r="6" spans="1:12" x14ac:dyDescent="0.2">
      <c r="A6" s="51" t="s">
        <v>165</v>
      </c>
      <c r="B6" s="51"/>
      <c r="C6" s="51"/>
      <c r="D6" s="51"/>
      <c r="E6" s="51"/>
      <c r="F6" s="51"/>
      <c r="G6" s="51"/>
      <c r="H6" s="17" t="s">
        <v>160</v>
      </c>
    </row>
    <row r="7" spans="1:12" x14ac:dyDescent="0.2">
      <c r="A7" s="51" t="s">
        <v>166</v>
      </c>
      <c r="B7" s="51"/>
      <c r="C7" s="51"/>
      <c r="D7" s="51"/>
      <c r="E7" s="51"/>
      <c r="F7" s="51"/>
      <c r="G7" s="51"/>
      <c r="H7" s="17" t="s">
        <v>160</v>
      </c>
    </row>
    <row r="8" spans="1:12" x14ac:dyDescent="0.2">
      <c r="A8" s="51" t="s">
        <v>167</v>
      </c>
      <c r="B8" s="51"/>
      <c r="C8" s="51"/>
      <c r="D8" s="51"/>
      <c r="E8" s="51"/>
      <c r="F8" s="51"/>
      <c r="G8" s="51"/>
      <c r="H8" s="17" t="s">
        <v>160</v>
      </c>
    </row>
    <row r="9" spans="1:12" x14ac:dyDescent="0.2">
      <c r="A9" s="51" t="s">
        <v>168</v>
      </c>
      <c r="B9" s="51"/>
      <c r="C9" s="51"/>
      <c r="D9" s="51"/>
      <c r="E9" s="51"/>
      <c r="F9" s="51"/>
      <c r="G9" s="51"/>
      <c r="H9" s="17" t="s">
        <v>160</v>
      </c>
    </row>
    <row r="10" spans="1:12" x14ac:dyDescent="0.2">
      <c r="A10" s="51" t="s">
        <v>169</v>
      </c>
      <c r="B10" s="51"/>
      <c r="C10" s="51"/>
      <c r="D10" s="51"/>
      <c r="E10" s="51"/>
      <c r="F10" s="51"/>
      <c r="G10" s="51"/>
      <c r="H10" s="17" t="s">
        <v>160</v>
      </c>
    </row>
    <row r="11" spans="1:12" x14ac:dyDescent="0.2">
      <c r="A11" s="51" t="s">
        <v>170</v>
      </c>
      <c r="B11" s="51"/>
      <c r="C11" s="51"/>
      <c r="D11" s="51"/>
      <c r="E11" s="51"/>
      <c r="F11" s="51"/>
      <c r="G11" s="51"/>
      <c r="H11" s="17" t="s">
        <v>160</v>
      </c>
    </row>
    <row r="12" spans="1:12" x14ac:dyDescent="0.2">
      <c r="A12" s="51" t="s">
        <v>171</v>
      </c>
      <c r="B12" s="51"/>
      <c r="C12" s="51"/>
      <c r="D12" s="51"/>
      <c r="E12" s="51"/>
      <c r="F12" s="51"/>
      <c r="G12" s="51"/>
      <c r="H12" s="17" t="s">
        <v>162</v>
      </c>
    </row>
    <row r="13" spans="1:12" x14ac:dyDescent="0.2">
      <c r="A13" s="51" t="s">
        <v>172</v>
      </c>
      <c r="B13" s="51"/>
      <c r="C13" s="51"/>
      <c r="D13" s="51"/>
      <c r="E13" s="51"/>
      <c r="F13" s="51"/>
      <c r="G13" s="51"/>
      <c r="H13" s="17" t="s">
        <v>162</v>
      </c>
      <c r="L13" s="16" t="s">
        <v>162</v>
      </c>
    </row>
    <row r="14" spans="1:12" x14ac:dyDescent="0.2">
      <c r="A14" s="51" t="s">
        <v>173</v>
      </c>
      <c r="B14" s="51"/>
      <c r="C14" s="51"/>
      <c r="D14" s="51"/>
      <c r="E14" s="51"/>
      <c r="F14" s="51"/>
      <c r="G14" s="51"/>
      <c r="H14" s="17" t="s">
        <v>162</v>
      </c>
      <c r="L14" s="16" t="s">
        <v>160</v>
      </c>
    </row>
    <row r="15" spans="1:12" x14ac:dyDescent="0.2">
      <c r="A15" s="51" t="s">
        <v>174</v>
      </c>
      <c r="B15" s="51"/>
      <c r="C15" s="51"/>
      <c r="D15" s="51"/>
      <c r="E15" s="51"/>
      <c r="F15" s="51"/>
      <c r="G15" s="51"/>
      <c r="H15" s="17" t="s">
        <v>160</v>
      </c>
    </row>
    <row r="16" spans="1:12" x14ac:dyDescent="0.2">
      <c r="A16" s="51" t="s">
        <v>175</v>
      </c>
      <c r="B16" s="51"/>
      <c r="C16" s="51"/>
      <c r="D16" s="51"/>
      <c r="E16" s="51"/>
      <c r="F16" s="51"/>
      <c r="G16" s="51"/>
      <c r="H16" s="17" t="s">
        <v>160</v>
      </c>
    </row>
    <row r="17" spans="1:8" x14ac:dyDescent="0.2">
      <c r="A17" s="51" t="s">
        <v>176</v>
      </c>
      <c r="B17" s="51"/>
      <c r="C17" s="51"/>
      <c r="D17" s="51"/>
      <c r="E17" s="51"/>
      <c r="F17" s="51"/>
      <c r="G17" s="51"/>
      <c r="H17" s="17" t="s">
        <v>160</v>
      </c>
    </row>
    <row r="18" spans="1:8" x14ac:dyDescent="0.2">
      <c r="A18" s="51" t="s">
        <v>177</v>
      </c>
      <c r="B18" s="51"/>
      <c r="C18" s="51"/>
      <c r="D18" s="51"/>
      <c r="E18" s="51"/>
      <c r="F18" s="51"/>
      <c r="G18" s="51"/>
      <c r="H18" s="17" t="s">
        <v>160</v>
      </c>
    </row>
    <row r="19" spans="1:8" x14ac:dyDescent="0.2">
      <c r="A19" s="51" t="s">
        <v>178</v>
      </c>
      <c r="B19" s="51"/>
      <c r="C19" s="51"/>
      <c r="D19" s="51"/>
      <c r="E19" s="51"/>
      <c r="F19" s="51"/>
      <c r="G19" s="51"/>
      <c r="H19" s="17" t="s">
        <v>160</v>
      </c>
    </row>
    <row r="20" spans="1:8" x14ac:dyDescent="0.2">
      <c r="A20" s="51" t="s">
        <v>179</v>
      </c>
      <c r="B20" s="51"/>
      <c r="C20" s="51"/>
      <c r="D20" s="51"/>
      <c r="E20" s="51"/>
      <c r="F20" s="51"/>
      <c r="G20" s="51"/>
      <c r="H20" s="17" t="s">
        <v>160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julie martinez</cp:lastModifiedBy>
  <cp:revision>0</cp:revision>
  <dcterms:created xsi:type="dcterms:W3CDTF">2019-05-14T13:58:21Z</dcterms:created>
  <dcterms:modified xsi:type="dcterms:W3CDTF">2024-10-31T03:47:39Z</dcterms:modified>
</cp:coreProperties>
</file>