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2024 trabajo\IDRD\riesgos\julie\corrupcion\"/>
    </mc:Choice>
  </mc:AlternateContent>
  <xr:revisionPtr revIDLastSave="0" documentId="13_ncr:1_{91EB5D76-CB67-42A6-8933-064EEF5BD5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triz Riesgos" sheetId="1" r:id="rId1"/>
    <sheet name="Criterios impacto" sheetId="3" r:id="rId2"/>
    <sheet name="Parámetros" sheetId="2" r:id="rId3"/>
  </sheets>
  <externalReferences>
    <externalReference r:id="rId4"/>
  </externalReferences>
  <definedNames>
    <definedName name="A_Obj1">OFFSET(#REF!,0,0,COUNTA(#REF!)-1,1)</definedName>
    <definedName name="A_Obj2">OFFSET(#REF!,0,0,COUNTA(#REF!)-1,1)</definedName>
    <definedName name="A_Obj3">OFFSET(#REF!,0,0,COUNTA(#REF!)-1,1)</definedName>
    <definedName name="A_Obj4">OFFSET(#REF!,0,0,COUNTA(#REF!)-1,1)</definedName>
    <definedName name="Acc_1">#REF!</definedName>
    <definedName name="Acc_2">#REF!</definedName>
    <definedName name="Acc_3">#REF!</definedName>
    <definedName name="Acc_4">#REF!</definedName>
    <definedName name="Acc_5">#REF!</definedName>
    <definedName name="Acc_6">#REF!</definedName>
    <definedName name="Acc_7">#REF!</definedName>
    <definedName name="Acc_8">#REF!</definedName>
    <definedName name="Acc_9">#REF!</definedName>
    <definedName name="AMAZONASL">#REF!</definedName>
    <definedName name="ANTIOQUIA">#REF!</definedName>
    <definedName name="ANTIOQUIAL">#REF!</definedName>
    <definedName name="ARAUCA">#REF!</definedName>
    <definedName name="ARAUCAL">#REF!</definedName>
    <definedName name="ATLANTICO">#REF!</definedName>
    <definedName name="ATLANTICOL">#REF!</definedName>
    <definedName name="BOLIVAR">#REF!</definedName>
    <definedName name="BOLIVARL">#REF!</definedName>
    <definedName name="BOYACA">#REF!</definedName>
    <definedName name="BOYACAL">#REF!</definedName>
    <definedName name="CALDAS">#REF!</definedName>
    <definedName name="CALDASL">#REF!</definedName>
    <definedName name="CAQUETA">#REF!</definedName>
    <definedName name="CAQUETAL">#REF!</definedName>
    <definedName name="CASANARE">#REF!</definedName>
    <definedName name="CASANAREL">#REF!</definedName>
    <definedName name="CAUCA">#REF!</definedName>
    <definedName name="CAUCAL">#REF!</definedName>
    <definedName name="CENTRO">#REF!</definedName>
    <definedName name="CENTROS_REGIONALES">#REF!</definedName>
    <definedName name="CENTROS2">#REF!</definedName>
    <definedName name="CESAR">#REF!</definedName>
    <definedName name="CESARL">#REF!</definedName>
    <definedName name="CHOCO">#REF!</definedName>
    <definedName name="CHOCOL">#REF!</definedName>
    <definedName name="CORDOBA">#REF!</definedName>
    <definedName name="CORDOBAL">#REF!</definedName>
    <definedName name="CUNDINAMARCA">#REF!</definedName>
    <definedName name="CUNDINAMARCAL">#REF!</definedName>
    <definedName name="Departamentos">#REF!</definedName>
    <definedName name="DIRECCIONL">#REF!</definedName>
    <definedName name="DISTRITOL">#REF!</definedName>
    <definedName name="Fuentes">#REF!</definedName>
    <definedName name="GUAINIAL">#REF!</definedName>
    <definedName name="GUAJIRAL">#REF!</definedName>
    <definedName name="GUAVIAREL">#REF!</definedName>
    <definedName name="HUILAL">#REF!</definedName>
    <definedName name="Indicadores">#REF!</definedName>
    <definedName name="jom">OFFSET(#REF!,0,0,COUNTA(#REF!)-1,1)</definedName>
    <definedName name="LISTA_CENTROS_REGIONALES">#REF!</definedName>
    <definedName name="LISTA_REGIONALES">#REF!</definedName>
    <definedName name="LISTADESPLEGAR_CENTRO">#REF!</definedName>
    <definedName name="MAGDALENAL">#REF!</definedName>
    <definedName name="METAL">#REF!</definedName>
    <definedName name="NARIÑOL">#REF!</definedName>
    <definedName name="NORTEL">#REF!</definedName>
    <definedName name="Objetivos">OFFSET(#REF!,0,0,COUNTA(#REF!)-1,1)</definedName>
    <definedName name="PUTUMAYOL">#REF!</definedName>
    <definedName name="QUINDIOL">#REF!</definedName>
    <definedName name="REGIONAL">#REF!</definedName>
    <definedName name="REGIONALES">#REF!</definedName>
    <definedName name="RISARALDAL">#REF!</definedName>
    <definedName name="SANANDRESL">#REF!</definedName>
    <definedName name="SANTANDERL">#REF!</definedName>
    <definedName name="sebas">#REF!</definedName>
    <definedName name="SN">[1]Maestros!$B$1:$B$2</definedName>
    <definedName name="SUCREL">#REF!</definedName>
    <definedName name="TOLIMAL">#REF!</definedName>
    <definedName name="VALLE">#REF!</definedName>
    <definedName name="VALLEL">#REF!</definedName>
    <definedName name="VAUPESL">#REF!</definedName>
    <definedName name="VICHADAL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" i="1" l="1"/>
  <c r="H5" i="1" s="1"/>
  <c r="J5" i="1" l="1"/>
  <c r="Z5" i="1" l="1"/>
</calcChain>
</file>

<file path=xl/sharedStrings.xml><?xml version="1.0" encoding="utf-8"?>
<sst xmlns="http://schemas.openxmlformats.org/spreadsheetml/2006/main" count="270" uniqueCount="209">
  <si>
    <t>Criterios para calificar el impacto en riesgos de corrupción</t>
  </si>
  <si>
    <t>1. ¿Afectar al grupo de funcionarios del proceso?</t>
  </si>
  <si>
    <t>NO</t>
  </si>
  <si>
    <t xml:space="preserve">2. ¿Afectar el cumplimiento de metas y objetivos de la dependencia? </t>
  </si>
  <si>
    <t>SI</t>
  </si>
  <si>
    <t>3. ¿ Afectar el cumplimiento de la misión de la Entidad?</t>
  </si>
  <si>
    <t>4. ¿ Afectar el cumplimiento de la misión del sector al que pertenece la Entidad?</t>
  </si>
  <si>
    <t>5. ¿Generar pérdida de confianza de la Entidad, afectando su reputación?</t>
  </si>
  <si>
    <t>6. ¿Generar pérdida de recursos económicos?</t>
  </si>
  <si>
    <t>7. ¿ Afectar la generación de los productos o la prestación de los servicios?</t>
  </si>
  <si>
    <t>8. ¿ Dar lugar al detrimento de calidad de vida de la comunidad por la pérdida del bien o servicios o los recursos públicos?</t>
  </si>
  <si>
    <t>9. ¿ Generar perdida de información de la Entidad?</t>
  </si>
  <si>
    <t>10. ¿ Generar intervención de los órganos de control, de la fiscalía, u otro ente?</t>
  </si>
  <si>
    <t>11. ¿ Dar lugar a procesos sancionatorios?</t>
  </si>
  <si>
    <t>12. ¿Dar lugar a procesos disciplinarios?</t>
  </si>
  <si>
    <t>13. ¿ Dar lugar a procesos fiscales?</t>
  </si>
  <si>
    <t>14. ¿Dar lugar a procesos penales?</t>
  </si>
  <si>
    <t>15. ¿ Generar pérdidad de credibilidad del sector?</t>
  </si>
  <si>
    <t>16. ¿ Ocasionar lesiones físicas o pérdida de vidas humanas?</t>
  </si>
  <si>
    <t>17. ¿ Afectar la imagen regional?</t>
  </si>
  <si>
    <t>18. ¿ Afectar la imagen institucional?</t>
  </si>
  <si>
    <t>19. ¿Genera daño ambiental?</t>
  </si>
  <si>
    <t xml:space="preserve">PROCESO </t>
  </si>
  <si>
    <t>INTERNO</t>
  </si>
  <si>
    <t>TIPO</t>
  </si>
  <si>
    <t>PROBABILIDAD
5:  Casi seguro
4: Probable
3: Posible 
2: Improbable 
1: Raro</t>
  </si>
  <si>
    <t>IMPACTO
Ver pestaña "Criterios de impacto"
5: Catastrófico
4: Mayor
3: Moderado</t>
  </si>
  <si>
    <t>Observación de criterio</t>
  </si>
  <si>
    <t>NIVEL DE RIESGO INHERENTE</t>
  </si>
  <si>
    <t>TIPO DE CONTROL</t>
  </si>
  <si>
    <t>RESPONSABLE PRIMERA LÍNEA DE DEFENSA
(Desarrollo e implementación de procesos de control y gestión de riesgos a través de su identificación, análisis, valoración, monitoreo y acciones de mejora)</t>
  </si>
  <si>
    <t>RESPONSABLE DEL CONTROL
(Persona asignada para ejecutar el control. Debe tener la autoridad, competencias y conocimientos para ejecutar el control)</t>
  </si>
  <si>
    <t>PERIODICIDAD DEL CONTROL
(La periodicidad debe prevenir o detectar el riesgo de manera oportuna)</t>
  </si>
  <si>
    <t>EVIDENCIA DE LA EJECUCIÓN DEL CONTROL
(El control debe dejar evidencia de su ejecución. Esta evidencia ayuda a que se pueda revisar la misma información por parte de un tercero y llegue a la misma conclusión de quien ejecutó el control)</t>
  </si>
  <si>
    <t>ASIGNACIÓN DEL RESPONSABLE
Asignado: 15
No asignado: 0</t>
  </si>
  <si>
    <t>SEGREGACIÓN Y AUTORIDAD DEL RESPONSABLE:
Adecuado: 15
Inadecuado: 0</t>
  </si>
  <si>
    <t>PERIODICIDAD
Oportuna: 15
Inoportuna: 0</t>
  </si>
  <si>
    <t>PROPÓSITO
Prevenir: 15
Detectar: 10
No es un control: 0</t>
  </si>
  <si>
    <t>CÓMO SE REALIZA LA ACTIVIDAD DE CONTROL
Confiable: 15
No confiable: 0</t>
  </si>
  <si>
    <t>QUÉ PASA CON LAS OBSERVACIONES O DESVIACIONES
Se investigan y resuelven oportunamente: 15
No se investigan o resuelven oportunamente: 0</t>
  </si>
  <si>
    <t>EVIDENCIA DE LA EJECUCIÓN DEL CONTROL
Completa: 10
Incompleta: 5
No existe: 0</t>
  </si>
  <si>
    <t xml:space="preserve">RESULTADO DE LA EVALUACIÓN DEL DISEÑO DEL CONTROL
</t>
  </si>
  <si>
    <t>RESULTADO DE LA EVALUACION DEL DISEÑO DEL CONTROL
Fuerte: 96 y 100
Moderado: 86 y 95
Débil: 0 y 85
(D)</t>
  </si>
  <si>
    <t>EVALUACIÓN DE LA EJECUCIÓN DEL CONTROL
Fuerte: Se ejecuta de manera consistente
Moderado: Se ejecuta algunas veces 
Débil: No se ejecuta
(E)</t>
  </si>
  <si>
    <t>SOLIDEZ INDIVIDUAL DE CADA CONTROL
(D+E)</t>
  </si>
  <si>
    <t>SOLIDEZ INDIVIDUAL DE CADA CONTROL
Fuerte: 100
Moderado: 50
Débil: 0
(D + E)</t>
  </si>
  <si>
    <t>SOLIDEZ DEL CONJUNTO DE CONTROLES
Fuerte: Promedio 100 
Moderado: Promedio entre 50 y 99
Débil: Promedio menor a 50
Si hay más de un control, se debe actualizar la fórmula del promedio y combinar las celdas</t>
  </si>
  <si>
    <t>CONTROLES AYUDAN A DISMINUIR LA PROBABILIDAD
Directamente o Indirectamente</t>
  </si>
  <si>
    <t xml:space="preserve">CONTROLES AYUDAN A DISMINUIR IMPACTO
</t>
  </si>
  <si>
    <t>NÚMERO DE COLUMNAS QUE SE DESPLAZA EN EL EJE DE PROBABILIDAD</t>
  </si>
  <si>
    <t>NÚMERO DE COLUMNAS QUE SE DESPLAZA EN EL EJE DE IMPACTO</t>
  </si>
  <si>
    <t>PROBABILIDAD
5: Casi seguro
4: Probable
3: Posible 
2: Improbable 
1: Raro</t>
  </si>
  <si>
    <t>IMPACTO
5: Catastrófico
4: Mayor
3: Moderado
2: Menor
1: Insignificante</t>
  </si>
  <si>
    <t>NIVEL DE RIESGO RESIDUAL</t>
  </si>
  <si>
    <t>RESPUESTAS AL RIESGO</t>
  </si>
  <si>
    <t>RESPONSABLE</t>
  </si>
  <si>
    <t>FECHA LÍMITE PARA EL CUMPLIMIENTO DE LA ACCIÓN</t>
  </si>
  <si>
    <t>INDICADOR</t>
  </si>
  <si>
    <t>RECURSOS 
Económico, Humano y/o Logístico</t>
  </si>
  <si>
    <t>Gestión de Comunicaciones</t>
  </si>
  <si>
    <t>Desempeño de los procesos: Capacidad humana, técnica y financiera de los procesos para lograr el cumplimiento de sus objetivos</t>
  </si>
  <si>
    <t>Corrupción</t>
  </si>
  <si>
    <t xml:space="preserve">No verificación o no cumplimiento del plan de medios </t>
  </si>
  <si>
    <t>Pérdida de recursos
Pérdida de imagen o reputación institucional.
Sanciones legales y disciplinarias derivadas del incumplimiento contractual</t>
  </si>
  <si>
    <t>Improbable (2)</t>
  </si>
  <si>
    <t>Detectivo</t>
  </si>
  <si>
    <t>Jefe Oficina Asesora de Comunicaciones</t>
  </si>
  <si>
    <t xml:space="preserve">Responsable de apoyo de la supervisión </t>
  </si>
  <si>
    <t xml:space="preserve">De acuerdo a cada plan de medios </t>
  </si>
  <si>
    <t>Verificar que se cumplan los planes de medios propuestos por la Central de Medios y realizar las justificaciones a posibles cambios</t>
  </si>
  <si>
    <t xml:space="preserve"> 
Revisar que el plan de medios presentado por la Central de Medios se haya ejecutado a cabalidad conforme a la estrategia de comunicaciones definida por la entidad.</t>
  </si>
  <si>
    <t xml:space="preserve">Revisados los planes de medios y en caso de encontrarse que estos no se ejecutaron en su totalidad, estos se reorientaran y serán utilizados en otros planes de medios y en otras estrategias de comunicación.
En caso de pautas  no ejecutadas y facturadas por la central de medios se devolverá  la factura para solicitar su corrección.
</t>
  </si>
  <si>
    <t>Moderado</t>
  </si>
  <si>
    <t>Fuerte</t>
  </si>
  <si>
    <t>Directamente</t>
  </si>
  <si>
    <t>No disminuye</t>
  </si>
  <si>
    <t xml:space="preserve"> Raro (1) </t>
  </si>
  <si>
    <t xml:space="preserve">Mayor (4) </t>
  </si>
  <si>
    <t xml:space="preserve"> Alta (4) </t>
  </si>
  <si>
    <t>Reducir</t>
  </si>
  <si>
    <t>Revisar la compatibilidad entre los planes de medios y la estrategia de comunicaciones</t>
  </si>
  <si>
    <t>Jefe Oficina de Comunicaciones</t>
  </si>
  <si>
    <t>Recurso humano: Funcionarios  y personal contratistas de la Oficina Asesora de Comunicaciones   financiado por el proyecto  de inversión de la SAF</t>
  </si>
  <si>
    <r>
      <t xml:space="preserve">
</t>
    </r>
    <r>
      <rPr>
        <sz val="16"/>
        <rFont val="Calibri"/>
        <family val="2"/>
        <scheme val="minor"/>
      </rPr>
      <t xml:space="preserve">Notificar al medio de comunicación y a la central de medios la inconsistencia  en la pauta publicitaria para proceder a su corrección y nuevamente  a su difusión subsanado la situación presentada.
En caso  que no se tomen acciones por parte de la central de medios se evaluará la opción de no pago </t>
    </r>
    <r>
      <rPr>
        <sz val="16"/>
        <color rgb="FFFF0000"/>
        <rFont val="Calibri"/>
        <family val="2"/>
        <scheme val="minor"/>
      </rPr>
      <t xml:space="preserve">
</t>
    </r>
  </si>
  <si>
    <t>,</t>
  </si>
  <si>
    <t>SOLIDEZ INDIVIDUAL</t>
  </si>
  <si>
    <t>FuerteFuerte</t>
  </si>
  <si>
    <t>FuerteModerado</t>
  </si>
  <si>
    <t>FuerteDébil</t>
  </si>
  <si>
    <t>Débil</t>
  </si>
  <si>
    <t>ModeradoFuerte</t>
  </si>
  <si>
    <t>ModeradoModerado</t>
  </si>
  <si>
    <t>ModeradoDébil</t>
  </si>
  <si>
    <t>DébilFuerte</t>
  </si>
  <si>
    <t>DébilModerado</t>
  </si>
  <si>
    <t>DébilDébil</t>
  </si>
  <si>
    <t>FuerteDirectamenteDirectamente</t>
  </si>
  <si>
    <t>FuerteDirectamenteIndirectamente</t>
  </si>
  <si>
    <t>FuerteDirectamenteNo Disminuye</t>
  </si>
  <si>
    <t>FuerteNo disminuyeDirectamente</t>
  </si>
  <si>
    <t>ModeradoDirectamenteDirectamente</t>
  </si>
  <si>
    <t>ModeradoDirectamenteIndirectamente</t>
  </si>
  <si>
    <t>ModeradoDirectamenteNo disminuye</t>
  </si>
  <si>
    <t>ModeradoNo DisminuyeDirectamente</t>
  </si>
  <si>
    <t>DébilDirectamenteDirectamente</t>
  </si>
  <si>
    <t>DébilDirectamenteIndirectamente</t>
  </si>
  <si>
    <t>DébilDirectamenteNo disminuye</t>
  </si>
  <si>
    <t>DébilNo DisminuyeDirectamente</t>
  </si>
  <si>
    <t>Casi Seguro (5)</t>
  </si>
  <si>
    <t>Probable (4)</t>
  </si>
  <si>
    <t>Posible (3)</t>
  </si>
  <si>
    <t>Raro (1)</t>
  </si>
  <si>
    <t>Catastrófico (5)</t>
  </si>
  <si>
    <t>Mayor (4)</t>
  </si>
  <si>
    <t>Moderado (3)</t>
  </si>
  <si>
    <t>Menor (2)</t>
  </si>
  <si>
    <t>Insignificante (1)</t>
  </si>
  <si>
    <t>NIVEL DE RIESGO</t>
  </si>
  <si>
    <t>Raro (1)Insignificante (1)</t>
  </si>
  <si>
    <t>Bajo (1)</t>
  </si>
  <si>
    <t>Raro (1)Menor (2)</t>
  </si>
  <si>
    <t>Bajo (2)</t>
  </si>
  <si>
    <t>Raro (1)Moderado (3)</t>
  </si>
  <si>
    <t>Raro (1)Mayor (4)</t>
  </si>
  <si>
    <t>Alto (4)</t>
  </si>
  <si>
    <t>Raro (1)Catastrófico (5)</t>
  </si>
  <si>
    <t>Alto (5)</t>
  </si>
  <si>
    <t>Improbable (2)Insignificante (1)</t>
  </si>
  <si>
    <t>Improbable (2)Menor (2)</t>
  </si>
  <si>
    <t>Bajo (4)</t>
  </si>
  <si>
    <t>Improbable (2)Moderado (3)</t>
  </si>
  <si>
    <t>Moderado (6)</t>
  </si>
  <si>
    <t>Improbable (2)Mayor (4)</t>
  </si>
  <si>
    <t>Alto (8)</t>
  </si>
  <si>
    <t>Improbable (2)Catastrófico (5)</t>
  </si>
  <si>
    <t>Extremo (10)</t>
  </si>
  <si>
    <t>Posible (3)Insignificante (1)</t>
  </si>
  <si>
    <t>Bajo (3)</t>
  </si>
  <si>
    <t>Posible (3)Menor (2)</t>
  </si>
  <si>
    <t>Posible (3)Moderado (3)</t>
  </si>
  <si>
    <t>Alto (9)</t>
  </si>
  <si>
    <t>Posible (3)Mayor (4)</t>
  </si>
  <si>
    <t>Extremo (12)</t>
  </si>
  <si>
    <t>Posible (3)Catastrófico (5)</t>
  </si>
  <si>
    <t>Extremo (15)</t>
  </si>
  <si>
    <t>Probable (4)Insignificante (1)</t>
  </si>
  <si>
    <t>Moderado (4)</t>
  </si>
  <si>
    <t>Probable (4)Menor (2)</t>
  </si>
  <si>
    <t>Probable (4)Moderado (3)</t>
  </si>
  <si>
    <t>Alto (12)</t>
  </si>
  <si>
    <t>Probable (4)Mayor (4)</t>
  </si>
  <si>
    <t>Extremo (16)</t>
  </si>
  <si>
    <t>Probable (4)Catastrófico (5)</t>
  </si>
  <si>
    <t>Extremo (20)</t>
  </si>
  <si>
    <t>Casi Seguro (5)Insignificante (1)</t>
  </si>
  <si>
    <t>Casi Seguro (5)Menor (2)</t>
  </si>
  <si>
    <t>Alto (10)</t>
  </si>
  <si>
    <t>Casi Seguro (5)Moderado (3)</t>
  </si>
  <si>
    <t>Casi Seguro (5)Mayor (4)</t>
  </si>
  <si>
    <t>Casi Seguro (5)Catastrófico (5)</t>
  </si>
  <si>
    <t>Extremo (25)</t>
  </si>
  <si>
    <t>CONTROLES AYUDAN A DISMINUIR LA PROBABILIDAD</t>
  </si>
  <si>
    <t>CONTROLES AYUDAN A DISMINUIR EL IMPACTO</t>
  </si>
  <si>
    <t>No Disminuye</t>
  </si>
  <si>
    <t>Indirectamente</t>
  </si>
  <si>
    <t>Preventivo</t>
  </si>
  <si>
    <t>Evitar</t>
  </si>
  <si>
    <t>Compartir</t>
  </si>
  <si>
    <t>Aceptar</t>
  </si>
  <si>
    <t>PROCESO</t>
  </si>
  <si>
    <t>Planeación de la Gestión</t>
  </si>
  <si>
    <t>Gestión de Talento Humano</t>
  </si>
  <si>
    <t>Diseño y Construcción de Parques y Escenarios</t>
  </si>
  <si>
    <t>Administración y Mantenimiento de Parques y Escenarios</t>
  </si>
  <si>
    <t>Fomento al Deporte</t>
  </si>
  <si>
    <t>Promoción de la Recreación</t>
  </si>
  <si>
    <t>Gestión de Recursos Físicos</t>
  </si>
  <si>
    <t>Gestión Jurídica</t>
  </si>
  <si>
    <t>Gestión de Tecnología de la Información y las Comunicaciones</t>
  </si>
  <si>
    <t>Adquisición de Bienes y Servicios</t>
  </si>
  <si>
    <t>Gestión Financiera</t>
  </si>
  <si>
    <t>Gestión Documental</t>
  </si>
  <si>
    <t>Servicio a la Ciudadanía</t>
  </si>
  <si>
    <t>Gestión de Asuntos Locales</t>
  </si>
  <si>
    <t>Control, Evaluación y Seguimiento</t>
  </si>
  <si>
    <t>Control Disciplinario</t>
  </si>
  <si>
    <t>EJECUCIÓN DEL CONTROL</t>
  </si>
  <si>
    <t>Acciones asociadas al control</t>
  </si>
  <si>
    <t>Plan de contingencia</t>
  </si>
  <si>
    <t xml:space="preserve">DEBIDO A 
(Causa(s))
</t>
  </si>
  <si>
    <t xml:space="preserve">PUEDE SUCEDER QUE
(Riesgo)
</t>
  </si>
  <si>
    <t xml:space="preserve">QUE PODRÍA OCASIONAR (Consecuencia(s))
</t>
  </si>
  <si>
    <t>PROPÓSITO DEL CONTROL
 (Validar, verificar, conciliar, comparar, revisar, cotejar…)
El control ayuda a mitigar las causas de los riesgos o detectar su materialización</t>
  </si>
  <si>
    <t>CÓMO SE REALIZA LA ACTIVIDAD DE CONTROL
(EL control debe indicar el cómo se realiza, de tal forma que se pueda
evaluar si la fuente u origen de la información que sirve para ejecutar el
control, es confiable para la mitigación del riesgo)</t>
  </si>
  <si>
    <t>CÓMO SE ACTÚA EN CASO DE OBSERVACIONES O DESVIACIONES 
(Qué se hace cuando se detectan observaciones o desviaciones como resultado de la ejecución de un control?)</t>
  </si>
  <si>
    <t xml:space="preserve">Utilización de pauta publicitaria por uso del poder en beneficio de un tercero a través de central de medios para garantizar favores personales o institucionales desviando  la gestión de lo público </t>
  </si>
  <si>
    <t>FECHA DE ACTUALIZACIÓN:  28 de febrero 2024</t>
  </si>
  <si>
    <t>30 de noviembre de 2024</t>
  </si>
  <si>
    <t>Número de casos en que se utilizaron pautas publicitarias en beneficio de un tercero a través de central de medios
META: 0
FRECUENCIA:Mensual</t>
  </si>
  <si>
    <t xml:space="preserve">MONITOREO CONTROLES </t>
  </si>
  <si>
    <t>NOMBRE DEL SOPORTE REVISADO</t>
  </si>
  <si>
    <t>RESULTADO DE LA REVISIÓN</t>
  </si>
  <si>
    <t>CONCLUSIONES DE EFICACIA</t>
  </si>
  <si>
    <t>Análisis de la información revisada</t>
  </si>
  <si>
    <t>¿Se materializó el riesgo?
Respuesta SI o NO</t>
  </si>
  <si>
    <t xml:space="preserve">Plan de medios IDRD _Campaña Estrategia
Certificación de ejecucion 
Ejecución del contrato  
</t>
  </si>
  <si>
    <t xml:space="preserve">Como producto de la información revisada se generan las siguientes conclusiones y acciones a ser implementadas en el proceso:
1) El proceso está implementando el control conforme a lo establecido en este documento. 
2) Para el periodo evaluado el indicador cumple con la meta </t>
  </si>
  <si>
    <t>SE puede evidenciar que se esta dando cumplimiento al plan de medios a traves del contrato 2831 del 2024 de acuerdo con el informe del mismo</t>
  </si>
  <si>
    <t>Plan de medios informe de contrato 2831 de los meses julio, agosto y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</si>
</sst>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Mangal"/>
      <family val="2"/>
    </font>
    <font>
      <sz val="11"/>
      <color indexed="8"/>
      <name val="Calibri"/>
      <family val="2"/>
      <charset val="1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8"/>
      <name val="Arial"/>
      <family val="2"/>
    </font>
    <font>
      <b/>
      <sz val="18"/>
      <color theme="1"/>
      <name val="Arial Narrow"/>
      <family val="2"/>
    </font>
    <font>
      <b/>
      <sz val="20"/>
      <color theme="1"/>
      <name val="Arial Narrow"/>
      <family val="2"/>
    </font>
    <font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BD4B4"/>
        <bgColor rgb="FFFBD4B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44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</cellStyleXfs>
  <cellXfs count="45">
    <xf numFmtId="0" fontId="0" fillId="0" borderId="0" xfId="0"/>
    <xf numFmtId="0" fontId="3" fillId="2" borderId="0" xfId="0" applyFont="1" applyFill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4" fillId="3" borderId="1" xfId="0" applyFont="1" applyFill="1" applyBorder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0" fontId="11" fillId="0" borderId="0" xfId="4"/>
    <xf numFmtId="9" fontId="13" fillId="6" borderId="1" xfId="5" applyFont="1" applyFill="1" applyBorder="1" applyAlignment="1" applyProtection="1">
      <alignment horizontal="center" vertical="center"/>
      <protection locked="0"/>
    </xf>
    <xf numFmtId="0" fontId="14" fillId="7" borderId="1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/>
    </xf>
    <xf numFmtId="0" fontId="15" fillId="3" borderId="1" xfId="4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left" vertical="center" wrapText="1"/>
    </xf>
    <xf numFmtId="0" fontId="4" fillId="3" borderId="1" xfId="4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>
      <alignment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18" fillId="9" borderId="1" xfId="0" applyFont="1" applyFill="1" applyBorder="1" applyAlignment="1">
      <alignment vertical="center" wrapText="1"/>
    </xf>
    <xf numFmtId="0" fontId="19" fillId="9" borderId="1" xfId="0" applyFont="1" applyFill="1" applyBorder="1" applyAlignment="1">
      <alignment vertical="center" wrapText="1"/>
    </xf>
    <xf numFmtId="0" fontId="20" fillId="9" borderId="1" xfId="0" applyFont="1" applyFill="1" applyBorder="1" applyAlignment="1">
      <alignment vertical="center" wrapText="1"/>
    </xf>
    <xf numFmtId="0" fontId="20" fillId="9" borderId="1" xfId="0" applyFont="1" applyFill="1" applyBorder="1" applyAlignment="1">
      <alignment horizontal="justify" vertical="center" wrapText="1"/>
    </xf>
    <xf numFmtId="0" fontId="21" fillId="9" borderId="1" xfId="0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horizontal="center" vertical="center" wrapText="1"/>
    </xf>
    <xf numFmtId="0" fontId="18" fillId="9" borderId="1" xfId="0" applyFont="1" applyFill="1" applyBorder="1" applyAlignment="1">
      <alignment horizontal="center" vertical="center" wrapText="1"/>
    </xf>
    <xf numFmtId="0" fontId="13" fillId="0" borderId="1" xfId="4" applyFont="1" applyBorder="1" applyAlignment="1">
      <alignment horizontal="left" vertical="top"/>
    </xf>
    <xf numFmtId="0" fontId="12" fillId="6" borderId="1" xfId="4" applyFont="1" applyFill="1" applyBorder="1" applyAlignment="1">
      <alignment horizontal="center"/>
    </xf>
  </cellXfs>
  <cellStyles count="6">
    <cellStyle name="Moneda 2" xfId="3" xr:uid="{00000000-0005-0000-0000-000000000000}"/>
    <cellStyle name="Normal" xfId="0" builtinId="0"/>
    <cellStyle name="Normal 2" xfId="4" xr:uid="{405C95A1-C081-4CDB-9395-EC76BB07BB66}"/>
    <cellStyle name="Normal 2 2" xfId="1" xr:uid="{00000000-0005-0000-0000-000002000000}"/>
    <cellStyle name="Normal 3" xfId="2" xr:uid="{00000000-0005-0000-0000-000003000000}"/>
    <cellStyle name="Porcentaje 2" xfId="5" xr:uid="{C97E7627-FDC9-430C-B2C0-67F9D21F5F39}"/>
  </cellStyles>
  <dxfs count="13"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533400</xdr:colOff>
      <xdr:row>0</xdr:row>
      <xdr:rowOff>0</xdr:rowOff>
    </xdr:from>
    <xdr:to>
      <xdr:col>16</xdr:col>
      <xdr:colOff>114300</xdr:colOff>
      <xdr:row>20</xdr:row>
      <xdr:rowOff>88333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DFAF478-951B-4BE5-8D39-BA680C652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53400" y="0"/>
          <a:ext cx="4152900" cy="375545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695325</xdr:colOff>
      <xdr:row>2</xdr:row>
      <xdr:rowOff>171450</xdr:rowOff>
    </xdr:from>
    <xdr:to>
      <xdr:col>10</xdr:col>
      <xdr:colOff>207735</xdr:colOff>
      <xdr:row>19</xdr:row>
      <xdr:rowOff>161429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FEB86CF-0854-4F57-8B3C-CF2A7F33F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91325" y="581025"/>
          <a:ext cx="1036410" cy="30665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arli/Documents/IDRD%202021/RIESGOS%20DE%20CORRUPCI&#211;N/MR%20Instrumentos%20financiacion%20V1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estros"/>
      <sheetName val="Inicio"/>
      <sheetName val="Puntos de riesgo"/>
      <sheetName val="FT-RG 01"/>
      <sheetName val="FT-RG 02"/>
      <sheetName val="FT-RG 03"/>
      <sheetName val="FT-RG 04"/>
      <sheetName val="FT-RG 05"/>
      <sheetName val="FT-RG 06"/>
      <sheetName val="FT-RG 07"/>
      <sheetName val="FT-RG 08"/>
      <sheetName val="Mapa Riesgos Gestión"/>
      <sheetName val="FT-RC 01"/>
      <sheetName val="FT-RC 02"/>
      <sheetName val="FT-RC 03"/>
      <sheetName val="FT-RC 04"/>
      <sheetName val="FT-RC 05"/>
      <sheetName val="FT-RC 06"/>
      <sheetName val="Mapa Riesgos Corrupción"/>
      <sheetName val="FT-RSI 01"/>
      <sheetName val="FT-RSI 02"/>
      <sheetName val="FT-RSI 03"/>
      <sheetName val="FT-RSI 04"/>
      <sheetName val="FT-RSI 05"/>
      <sheetName val="FT-RSI 06"/>
      <sheetName val="Mapa Riesgos Seguridad Info"/>
      <sheetName val="Oportunidades"/>
      <sheetName val="Apetito Riesgo"/>
    </sheetNames>
    <sheetDataSet>
      <sheetData sheetId="0">
        <row r="1">
          <cell r="B1" t="str">
            <v>SI</v>
          </cell>
        </row>
        <row r="2">
          <cell r="B2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Q13"/>
  <sheetViews>
    <sheetView tabSelected="1" topLeftCell="AP4" zoomScale="60" zoomScaleNormal="60" workbookViewId="0">
      <selection activeCell="AW5" sqref="AW5"/>
    </sheetView>
  </sheetViews>
  <sheetFormatPr baseColWidth="10" defaultColWidth="11.42578125" defaultRowHeight="12.75" x14ac:dyDescent="0.2"/>
  <cols>
    <col min="1" max="1" width="36.85546875" style="3" customWidth="1"/>
    <col min="2" max="2" width="30.5703125" style="3" hidden="1" customWidth="1"/>
    <col min="3" max="3" width="21.5703125" style="3" customWidth="1"/>
    <col min="4" max="4" width="31" style="3" customWidth="1"/>
    <col min="5" max="5" width="34" style="3" customWidth="1"/>
    <col min="6" max="6" width="36.7109375" style="3" customWidth="1"/>
    <col min="7" max="7" width="28.140625" style="3" customWidth="1"/>
    <col min="8" max="8" width="18.42578125" style="3" customWidth="1"/>
    <col min="9" max="9" width="14" style="3" hidden="1" customWidth="1"/>
    <col min="10" max="10" width="18.85546875" style="3" customWidth="1"/>
    <col min="11" max="11" width="15.5703125" style="3" customWidth="1"/>
    <col min="12" max="12" width="43.85546875" style="3" customWidth="1"/>
    <col min="13" max="13" width="29.85546875" style="3" customWidth="1"/>
    <col min="14" max="14" width="18.42578125" style="3" customWidth="1"/>
    <col min="15" max="15" width="30.85546875" style="3" customWidth="1"/>
    <col min="16" max="16" width="45.28515625" style="3" customWidth="1"/>
    <col min="17" max="17" width="48.28515625" style="3" customWidth="1"/>
    <col min="18" max="18" width="30.85546875" style="3" customWidth="1"/>
    <col min="19" max="23" width="15.7109375" style="2" hidden="1" customWidth="1"/>
    <col min="24" max="24" width="21.42578125" style="2" hidden="1" customWidth="1"/>
    <col min="25" max="26" width="15.7109375" style="2" hidden="1" customWidth="1"/>
    <col min="27" max="27" width="23.5703125" style="2" hidden="1" customWidth="1"/>
    <col min="28" max="30" width="15.7109375" style="2" hidden="1" customWidth="1"/>
    <col min="31" max="31" width="27.140625" style="2" hidden="1" customWidth="1"/>
    <col min="32" max="32" width="15.7109375" style="2" hidden="1" customWidth="1"/>
    <col min="33" max="33" width="23.85546875" style="3" hidden="1" customWidth="1"/>
    <col min="34" max="38" width="15.7109375" style="3" hidden="1" customWidth="1"/>
    <col min="39" max="40" width="34.140625" style="3" customWidth="1"/>
    <col min="41" max="41" width="15.7109375" style="3" customWidth="1"/>
    <col min="42" max="42" width="30.85546875" style="4" customWidth="1"/>
    <col min="43" max="43" width="21.85546875" style="3" customWidth="1"/>
    <col min="44" max="44" width="27" style="3" customWidth="1"/>
    <col min="45" max="45" width="40.7109375" style="1" customWidth="1"/>
    <col min="46" max="46" width="30.85546875" style="1" customWidth="1"/>
    <col min="47" max="47" width="75" style="1" customWidth="1"/>
    <col min="48" max="48" width="41.42578125" style="1" customWidth="1"/>
    <col min="49" max="49" width="44.7109375" style="1" customWidth="1"/>
    <col min="50" max="95" width="11.42578125" style="1"/>
    <col min="96" max="16384" width="11.42578125" style="3"/>
  </cols>
  <sheetData>
    <row r="1" spans="1:49" ht="24" customHeight="1" x14ac:dyDescent="0.2">
      <c r="A1" s="1"/>
      <c r="B1" s="27"/>
      <c r="C1" s="27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"/>
      <c r="AH1" s="1"/>
      <c r="AI1" s="1"/>
      <c r="AJ1" s="1"/>
      <c r="AK1" s="1"/>
      <c r="AL1" s="1"/>
      <c r="AM1" s="1"/>
      <c r="AN1" s="1"/>
      <c r="AO1" s="1"/>
      <c r="AP1" s="14"/>
      <c r="AQ1" s="1"/>
      <c r="AR1" s="1"/>
    </row>
    <row r="2" spans="1:49" ht="24" customHeight="1" x14ac:dyDescent="0.2">
      <c r="A2" s="27" t="s">
        <v>196</v>
      </c>
      <c r="B2" s="27"/>
      <c r="C2" s="2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"/>
      <c r="AH2" s="1"/>
      <c r="AI2" s="1"/>
      <c r="AJ2" s="1"/>
      <c r="AK2" s="1"/>
      <c r="AL2" s="1"/>
      <c r="AM2" s="1"/>
      <c r="AN2" s="1"/>
      <c r="AO2" s="1"/>
      <c r="AP2" s="14"/>
      <c r="AQ2" s="1"/>
      <c r="AR2" s="1"/>
    </row>
    <row r="3" spans="1:49" ht="24" customHeight="1" x14ac:dyDescent="0.2">
      <c r="A3" s="27"/>
      <c r="B3" s="27"/>
      <c r="C3" s="27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"/>
      <c r="AH3" s="1"/>
      <c r="AI3" s="1"/>
      <c r="AJ3" s="1"/>
      <c r="AK3" s="1"/>
      <c r="AL3" s="1"/>
      <c r="AM3" s="40" t="s">
        <v>199</v>
      </c>
      <c r="AN3" s="41"/>
      <c r="AO3" s="1"/>
      <c r="AP3" s="14"/>
      <c r="AQ3" s="1"/>
      <c r="AR3" s="1"/>
      <c r="AV3" s="42" t="s">
        <v>202</v>
      </c>
      <c r="AW3" s="42"/>
    </row>
    <row r="4" spans="1:49" s="10" customFormat="1" ht="150" customHeight="1" x14ac:dyDescent="0.25">
      <c r="A4" s="6" t="s">
        <v>22</v>
      </c>
      <c r="B4" s="6" t="s">
        <v>23</v>
      </c>
      <c r="C4" s="6" t="s">
        <v>24</v>
      </c>
      <c r="D4" s="28" t="s">
        <v>189</v>
      </c>
      <c r="E4" s="28" t="s">
        <v>190</v>
      </c>
      <c r="F4" s="28" t="s">
        <v>191</v>
      </c>
      <c r="G4" s="28" t="s">
        <v>25</v>
      </c>
      <c r="H4" s="29" t="s">
        <v>26</v>
      </c>
      <c r="I4" s="26" t="s">
        <v>27</v>
      </c>
      <c r="J4" s="6" t="s">
        <v>28</v>
      </c>
      <c r="K4" s="6" t="s">
        <v>29</v>
      </c>
      <c r="L4" s="6" t="s">
        <v>30</v>
      </c>
      <c r="M4" s="6" t="s">
        <v>31</v>
      </c>
      <c r="N4" s="30" t="s">
        <v>32</v>
      </c>
      <c r="O4" s="30" t="s">
        <v>192</v>
      </c>
      <c r="P4" s="30" t="s">
        <v>193</v>
      </c>
      <c r="Q4" s="30" t="s">
        <v>194</v>
      </c>
      <c r="R4" s="30" t="s">
        <v>33</v>
      </c>
      <c r="S4" s="6" t="s">
        <v>34</v>
      </c>
      <c r="T4" s="6" t="s">
        <v>35</v>
      </c>
      <c r="U4" s="6" t="s">
        <v>36</v>
      </c>
      <c r="V4" s="6" t="s">
        <v>37</v>
      </c>
      <c r="W4" s="6" t="s">
        <v>38</v>
      </c>
      <c r="X4" s="6" t="s">
        <v>39</v>
      </c>
      <c r="Y4" s="6" t="s">
        <v>40</v>
      </c>
      <c r="Z4" s="6" t="s">
        <v>41</v>
      </c>
      <c r="AA4" s="6" t="s">
        <v>42</v>
      </c>
      <c r="AB4" s="6" t="s">
        <v>43</v>
      </c>
      <c r="AC4" s="6" t="s">
        <v>44</v>
      </c>
      <c r="AD4" s="6" t="s">
        <v>45</v>
      </c>
      <c r="AE4" s="6" t="s">
        <v>46</v>
      </c>
      <c r="AF4" s="6" t="s">
        <v>47</v>
      </c>
      <c r="AG4" s="6" t="s">
        <v>48</v>
      </c>
      <c r="AH4" s="6" t="s">
        <v>49</v>
      </c>
      <c r="AI4" s="6" t="s">
        <v>50</v>
      </c>
      <c r="AJ4" s="6" t="s">
        <v>51</v>
      </c>
      <c r="AK4" s="6" t="s">
        <v>52</v>
      </c>
      <c r="AL4" s="6" t="s">
        <v>53</v>
      </c>
      <c r="AM4" s="34" t="s">
        <v>200</v>
      </c>
      <c r="AN4" s="34" t="s">
        <v>201</v>
      </c>
      <c r="AO4" s="6" t="s">
        <v>54</v>
      </c>
      <c r="AP4" s="28" t="s">
        <v>187</v>
      </c>
      <c r="AQ4" s="6" t="s">
        <v>55</v>
      </c>
      <c r="AR4" s="6" t="s">
        <v>56</v>
      </c>
      <c r="AS4" s="6" t="s">
        <v>57</v>
      </c>
      <c r="AT4" s="6" t="s">
        <v>58</v>
      </c>
      <c r="AU4" s="32" t="s">
        <v>188</v>
      </c>
      <c r="AV4" s="35" t="s">
        <v>203</v>
      </c>
      <c r="AW4" s="35" t="s">
        <v>204</v>
      </c>
    </row>
    <row r="5" spans="1:49" s="1" customFormat="1" ht="351.75" customHeight="1" x14ac:dyDescent="0.2">
      <c r="A5" s="16" t="s">
        <v>59</v>
      </c>
      <c r="B5" s="16" t="s">
        <v>60</v>
      </c>
      <c r="C5" s="20" t="s">
        <v>61</v>
      </c>
      <c r="D5" s="23" t="s">
        <v>62</v>
      </c>
      <c r="E5" s="23" t="s">
        <v>195</v>
      </c>
      <c r="F5" s="23" t="s">
        <v>63</v>
      </c>
      <c r="G5" s="16" t="s">
        <v>64</v>
      </c>
      <c r="H5" s="16" t="str">
        <f>IF(I5&lt;6,"Moderado (3)",IF(I5&lt;12,"Mayor (4)","Catastrófico (5)"))</f>
        <v>Mayor (4)</v>
      </c>
      <c r="I5" s="31">
        <f>COUNTIF('Criterios impacto'!H2:H20,"SI")</f>
        <v>9</v>
      </c>
      <c r="J5" s="17" t="str">
        <f>VLOOKUP(CONCATENATE(G5,H5),Parámetros!A56:B80,2,0)</f>
        <v>Alto (8)</v>
      </c>
      <c r="K5" s="16" t="s">
        <v>65</v>
      </c>
      <c r="L5" s="16" t="s">
        <v>66</v>
      </c>
      <c r="M5" s="16" t="s">
        <v>67</v>
      </c>
      <c r="N5" s="16" t="s">
        <v>68</v>
      </c>
      <c r="O5" s="23" t="s">
        <v>69</v>
      </c>
      <c r="P5" s="16" t="s">
        <v>70</v>
      </c>
      <c r="Q5" s="23" t="s">
        <v>71</v>
      </c>
      <c r="R5" s="23" t="s">
        <v>205</v>
      </c>
      <c r="S5" s="19">
        <v>15</v>
      </c>
      <c r="T5" s="19">
        <v>15</v>
      </c>
      <c r="U5" s="19">
        <v>15</v>
      </c>
      <c r="V5" s="19">
        <v>10</v>
      </c>
      <c r="W5" s="19">
        <v>15</v>
      </c>
      <c r="X5" s="19">
        <v>15</v>
      </c>
      <c r="Y5" s="19">
        <v>10</v>
      </c>
      <c r="Z5" s="15">
        <f t="shared" ref="Z5" si="0">SUM(S5:Y5)</f>
        <v>95</v>
      </c>
      <c r="AA5" s="19" t="s">
        <v>72</v>
      </c>
      <c r="AB5" s="19" t="s">
        <v>73</v>
      </c>
      <c r="AC5" s="19" t="s">
        <v>72</v>
      </c>
      <c r="AD5" s="19">
        <v>50</v>
      </c>
      <c r="AE5" s="19" t="s">
        <v>72</v>
      </c>
      <c r="AF5" s="18" t="s">
        <v>74</v>
      </c>
      <c r="AG5" s="18" t="s">
        <v>75</v>
      </c>
      <c r="AH5" s="19">
        <v>1</v>
      </c>
      <c r="AI5" s="19">
        <v>0</v>
      </c>
      <c r="AJ5" s="20" t="s">
        <v>76</v>
      </c>
      <c r="AK5" s="20" t="s">
        <v>77</v>
      </c>
      <c r="AL5" s="22" t="s">
        <v>78</v>
      </c>
      <c r="AM5" s="36" t="s">
        <v>208</v>
      </c>
      <c r="AN5" s="37" t="s">
        <v>207</v>
      </c>
      <c r="AO5" s="21" t="s">
        <v>79</v>
      </c>
      <c r="AP5" s="21" t="s">
        <v>80</v>
      </c>
      <c r="AQ5" s="21" t="s">
        <v>81</v>
      </c>
      <c r="AR5" s="21" t="s">
        <v>197</v>
      </c>
      <c r="AS5" s="21" t="s">
        <v>198</v>
      </c>
      <c r="AT5" s="23" t="s">
        <v>82</v>
      </c>
      <c r="AU5" s="33" t="s">
        <v>83</v>
      </c>
      <c r="AV5" s="38" t="s">
        <v>206</v>
      </c>
      <c r="AW5" s="39" t="s">
        <v>2</v>
      </c>
    </row>
    <row r="6" spans="1:49" s="1" customFormat="1" ht="12.75" customHeight="1" x14ac:dyDescent="0.2">
      <c r="D6" s="12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O6" s="11"/>
      <c r="AP6" s="14"/>
      <c r="AU6" s="1" t="s">
        <v>84</v>
      </c>
    </row>
    <row r="7" spans="1:49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"/>
      <c r="AH7" s="1"/>
      <c r="AI7" s="1"/>
      <c r="AJ7" s="1"/>
      <c r="AK7" s="1"/>
      <c r="AL7" s="1"/>
      <c r="AM7" s="1"/>
      <c r="AN7" s="1"/>
      <c r="AO7" s="1"/>
      <c r="AP7" s="14"/>
      <c r="AQ7" s="1"/>
      <c r="AR7" s="1"/>
    </row>
    <row r="8" spans="1:49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"/>
      <c r="AH8" s="1"/>
      <c r="AI8" s="1"/>
      <c r="AJ8" s="1"/>
      <c r="AK8" s="1"/>
      <c r="AL8" s="1"/>
      <c r="AM8" s="1"/>
      <c r="AN8" s="1"/>
      <c r="AO8" s="1"/>
      <c r="AP8" s="14"/>
      <c r="AQ8" s="1"/>
      <c r="AR8" s="1"/>
    </row>
    <row r="9" spans="1:49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"/>
      <c r="AH9" s="1"/>
      <c r="AI9" s="1"/>
      <c r="AJ9" s="1"/>
      <c r="AK9" s="1"/>
      <c r="AL9" s="1"/>
      <c r="AM9" s="1"/>
      <c r="AN9" s="1"/>
      <c r="AO9" s="1"/>
      <c r="AP9" s="14"/>
      <c r="AQ9" s="1"/>
      <c r="AR9" s="1"/>
    </row>
    <row r="10" spans="1:4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"/>
      <c r="AH10" s="1"/>
      <c r="AI10" s="1"/>
      <c r="AJ10" s="1"/>
      <c r="AK10" s="1"/>
      <c r="AL10" s="1"/>
      <c r="AM10" s="1"/>
      <c r="AN10" s="1"/>
      <c r="AO10" s="1"/>
      <c r="AP10" s="14"/>
      <c r="AQ10" s="1"/>
      <c r="AR10" s="1"/>
    </row>
    <row r="11" spans="1:4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"/>
      <c r="AH11" s="1"/>
      <c r="AI11" s="1"/>
      <c r="AJ11" s="1"/>
      <c r="AK11" s="1"/>
      <c r="AL11" s="1"/>
      <c r="AM11" s="1"/>
      <c r="AN11" s="1"/>
      <c r="AO11" s="1"/>
      <c r="AP11" s="14"/>
      <c r="AQ11" s="1"/>
      <c r="AR11" s="1"/>
    </row>
    <row r="12" spans="1:49" x14ac:dyDescent="0.2">
      <c r="A12" s="1"/>
      <c r="B12" s="1"/>
      <c r="C12" s="1"/>
      <c r="D12" s="1"/>
      <c r="E12" s="1"/>
      <c r="F12" s="1"/>
    </row>
    <row r="13" spans="1:49" x14ac:dyDescent="0.2">
      <c r="A13" s="1"/>
      <c r="B13" s="1"/>
      <c r="C13" s="1"/>
      <c r="D13" s="1"/>
      <c r="E13" s="1"/>
      <c r="F13" s="1"/>
    </row>
  </sheetData>
  <sheetProtection selectLockedCells="1"/>
  <mergeCells count="2">
    <mergeCell ref="AM3:AN3"/>
    <mergeCell ref="AV3:AW3"/>
  </mergeCells>
  <conditionalFormatting sqref="D5">
    <cfRule type="containsText" dxfId="12" priority="15" operator="containsText" text="Bajo">
      <formula>NOT(ISERROR(SEARCH("Bajo",D5)))</formula>
    </cfRule>
    <cfRule type="containsText" dxfId="11" priority="16" operator="containsText" text="Moderado">
      <formula>NOT(ISERROR(SEARCH("Moderado",D5)))</formula>
    </cfRule>
    <cfRule type="containsText" dxfId="10" priority="17" operator="containsText" text="Alto">
      <formula>NOT(ISERROR(SEARCH("Alto",D5)))</formula>
    </cfRule>
    <cfRule type="containsText" dxfId="9" priority="18" operator="containsText" text="Extremo">
      <formula>NOT(ISERROR(SEARCH("Extremo",D5)))</formula>
    </cfRule>
  </conditionalFormatting>
  <conditionalFormatting sqref="F5:H5">
    <cfRule type="containsText" dxfId="8" priority="23" operator="containsText" text="Bajo">
      <formula>NOT(ISERROR(SEARCH("Bajo",F5)))</formula>
    </cfRule>
    <cfRule type="containsText" dxfId="7" priority="24" operator="containsText" text="Moderado">
      <formula>NOT(ISERROR(SEARCH("Moderado",F5)))</formula>
    </cfRule>
    <cfRule type="containsText" dxfId="6" priority="25" operator="containsText" text="Alto">
      <formula>NOT(ISERROR(SEARCH("Alto",F5)))</formula>
    </cfRule>
    <cfRule type="containsText" dxfId="5" priority="26" operator="containsText" text="Extremo">
      <formula>NOT(ISERROR(SEARCH("Extremo",F5)))</formula>
    </cfRule>
  </conditionalFormatting>
  <conditionalFormatting sqref="I5">
    <cfRule type="containsText" dxfId="4" priority="1" operator="containsText" text="❌">
      <formula>NOT(ISERROR(SEARCH(("❌"),(I5))))</formula>
    </cfRule>
  </conditionalFormatting>
  <conditionalFormatting sqref="J5:M5">
    <cfRule type="containsText" dxfId="3" priority="3" operator="containsText" text="Bajo">
      <formula>NOT(ISERROR(SEARCH("Bajo",J5)))</formula>
    </cfRule>
    <cfRule type="containsText" dxfId="2" priority="4" operator="containsText" text="Moderado">
      <formula>NOT(ISERROR(SEARCH("Moderado",J5)))</formula>
    </cfRule>
    <cfRule type="containsText" dxfId="1" priority="5" operator="containsText" text="Alto">
      <formula>NOT(ISERROR(SEARCH("Alto",J5)))</formula>
    </cfRule>
    <cfRule type="containsText" dxfId="0" priority="6" operator="containsText" text="Extremo">
      <formula>NOT(ISERROR(SEARCH("Extremo",J5)))</formula>
    </cfRule>
  </conditionalFormatting>
  <pageMargins left="0.70866141732283472" right="0.26" top="0.74803149606299213" bottom="0.74803149606299213" header="0.31496062992125984" footer="0.31496062992125984"/>
  <pageSetup scale="6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88B7DC5-6449-48F2-B9E9-2014C1B2C1D4}">
          <x14:formula1>
            <xm:f>Parámetros!$A$40:$A$44</xm:f>
          </x14:formula1>
          <xm:sqref>G5</xm:sqref>
        </x14:dataValidation>
        <x14:dataValidation type="list" allowBlank="1" showInputMessage="1" showErrorMessage="1" xr:uid="{00000000-0002-0000-0000-000000000000}">
          <x14:formula1>
            <xm:f>Parámetros!$A$93:$A$96</xm:f>
          </x14:formula1>
          <xm:sqref>AO5:AO1048576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95E90-5A7F-4FB8-85B7-BC4C01FA61BA}">
  <dimension ref="A1:H20"/>
  <sheetViews>
    <sheetView workbookViewId="0">
      <selection activeCell="E32" sqref="E32"/>
    </sheetView>
  </sheetViews>
  <sheetFormatPr baseColWidth="10" defaultColWidth="11.42578125" defaultRowHeight="14.25" x14ac:dyDescent="0.2"/>
  <cols>
    <col min="1" max="16384" width="11.42578125" style="24"/>
  </cols>
  <sheetData>
    <row r="1" spans="1:8" ht="18" x14ac:dyDescent="0.25">
      <c r="A1" s="44" t="s">
        <v>0</v>
      </c>
      <c r="B1" s="44"/>
      <c r="C1" s="44"/>
      <c r="D1" s="44"/>
      <c r="E1" s="44"/>
      <c r="F1" s="44"/>
      <c r="G1" s="44"/>
      <c r="H1" s="44"/>
    </row>
    <row r="2" spans="1:8" x14ac:dyDescent="0.2">
      <c r="A2" s="43" t="s">
        <v>1</v>
      </c>
      <c r="B2" s="43"/>
      <c r="C2" s="43"/>
      <c r="D2" s="43"/>
      <c r="E2" s="43"/>
      <c r="F2" s="43"/>
      <c r="G2" s="43"/>
      <c r="H2" s="25" t="s">
        <v>2</v>
      </c>
    </row>
    <row r="3" spans="1:8" x14ac:dyDescent="0.2">
      <c r="A3" s="43" t="s">
        <v>3</v>
      </c>
      <c r="B3" s="43"/>
      <c r="C3" s="43"/>
      <c r="D3" s="43"/>
      <c r="E3" s="43"/>
      <c r="F3" s="43"/>
      <c r="G3" s="43"/>
      <c r="H3" s="25" t="s">
        <v>4</v>
      </c>
    </row>
    <row r="4" spans="1:8" x14ac:dyDescent="0.2">
      <c r="A4" s="43" t="s">
        <v>5</v>
      </c>
      <c r="B4" s="43"/>
      <c r="C4" s="43"/>
      <c r="D4" s="43"/>
      <c r="E4" s="43"/>
      <c r="F4" s="43"/>
      <c r="G4" s="43"/>
      <c r="H4" s="25" t="s">
        <v>2</v>
      </c>
    </row>
    <row r="5" spans="1:8" x14ac:dyDescent="0.2">
      <c r="A5" s="43" t="s">
        <v>6</v>
      </c>
      <c r="B5" s="43"/>
      <c r="C5" s="43"/>
      <c r="D5" s="43"/>
      <c r="E5" s="43"/>
      <c r="F5" s="43"/>
      <c r="G5" s="43"/>
      <c r="H5" s="25" t="s">
        <v>2</v>
      </c>
    </row>
    <row r="6" spans="1:8" x14ac:dyDescent="0.2">
      <c r="A6" s="43" t="s">
        <v>7</v>
      </c>
      <c r="B6" s="43"/>
      <c r="C6" s="43"/>
      <c r="D6" s="43"/>
      <c r="E6" s="43"/>
      <c r="F6" s="43"/>
      <c r="G6" s="43"/>
      <c r="H6" s="25" t="s">
        <v>4</v>
      </c>
    </row>
    <row r="7" spans="1:8" x14ac:dyDescent="0.2">
      <c r="A7" s="43" t="s">
        <v>8</v>
      </c>
      <c r="B7" s="43"/>
      <c r="C7" s="43"/>
      <c r="D7" s="43"/>
      <c r="E7" s="43"/>
      <c r="F7" s="43"/>
      <c r="G7" s="43"/>
      <c r="H7" s="25" t="s">
        <v>4</v>
      </c>
    </row>
    <row r="8" spans="1:8" x14ac:dyDescent="0.2">
      <c r="A8" s="43" t="s">
        <v>9</v>
      </c>
      <c r="B8" s="43"/>
      <c r="C8" s="43"/>
      <c r="D8" s="43"/>
      <c r="E8" s="43"/>
      <c r="F8" s="43"/>
      <c r="G8" s="43"/>
      <c r="H8" s="25" t="s">
        <v>2</v>
      </c>
    </row>
    <row r="9" spans="1:8" x14ac:dyDescent="0.2">
      <c r="A9" s="43" t="s">
        <v>10</v>
      </c>
      <c r="B9" s="43"/>
      <c r="C9" s="43"/>
      <c r="D9" s="43"/>
      <c r="E9" s="43"/>
      <c r="F9" s="43"/>
      <c r="G9" s="43"/>
      <c r="H9" s="25" t="s">
        <v>2</v>
      </c>
    </row>
    <row r="10" spans="1:8" x14ac:dyDescent="0.2">
      <c r="A10" s="43" t="s">
        <v>11</v>
      </c>
      <c r="B10" s="43"/>
      <c r="C10" s="43"/>
      <c r="D10" s="43"/>
      <c r="E10" s="43"/>
      <c r="F10" s="43"/>
      <c r="G10" s="43"/>
      <c r="H10" s="25" t="s">
        <v>2</v>
      </c>
    </row>
    <row r="11" spans="1:8" x14ac:dyDescent="0.2">
      <c r="A11" s="43" t="s">
        <v>12</v>
      </c>
      <c r="B11" s="43"/>
      <c r="C11" s="43"/>
      <c r="D11" s="43"/>
      <c r="E11" s="43"/>
      <c r="F11" s="43"/>
      <c r="G11" s="43"/>
      <c r="H11" s="25" t="s">
        <v>4</v>
      </c>
    </row>
    <row r="12" spans="1:8" x14ac:dyDescent="0.2">
      <c r="A12" s="43" t="s">
        <v>13</v>
      </c>
      <c r="B12" s="43"/>
      <c r="C12" s="43"/>
      <c r="D12" s="43"/>
      <c r="E12" s="43"/>
      <c r="F12" s="43"/>
      <c r="G12" s="43"/>
      <c r="H12" s="25" t="s">
        <v>4</v>
      </c>
    </row>
    <row r="13" spans="1:8" x14ac:dyDescent="0.2">
      <c r="A13" s="43" t="s">
        <v>14</v>
      </c>
      <c r="B13" s="43"/>
      <c r="C13" s="43"/>
      <c r="D13" s="43"/>
      <c r="E13" s="43"/>
      <c r="F13" s="43"/>
      <c r="G13" s="43"/>
      <c r="H13" s="25" t="s">
        <v>4</v>
      </c>
    </row>
    <row r="14" spans="1:8" x14ac:dyDescent="0.2">
      <c r="A14" s="43" t="s">
        <v>15</v>
      </c>
      <c r="B14" s="43"/>
      <c r="C14" s="43"/>
      <c r="D14" s="43"/>
      <c r="E14" s="43"/>
      <c r="F14" s="43"/>
      <c r="G14" s="43"/>
      <c r="H14" s="25" t="s">
        <v>4</v>
      </c>
    </row>
    <row r="15" spans="1:8" x14ac:dyDescent="0.2">
      <c r="A15" s="43" t="s">
        <v>16</v>
      </c>
      <c r="B15" s="43"/>
      <c r="C15" s="43"/>
      <c r="D15" s="43"/>
      <c r="E15" s="43"/>
      <c r="F15" s="43"/>
      <c r="G15" s="43"/>
      <c r="H15" s="25" t="s">
        <v>2</v>
      </c>
    </row>
    <row r="16" spans="1:8" x14ac:dyDescent="0.2">
      <c r="A16" s="43" t="s">
        <v>17</v>
      </c>
      <c r="B16" s="43"/>
      <c r="C16" s="43"/>
      <c r="D16" s="43"/>
      <c r="E16" s="43"/>
      <c r="F16" s="43"/>
      <c r="G16" s="43"/>
      <c r="H16" s="25" t="s">
        <v>4</v>
      </c>
    </row>
    <row r="17" spans="1:8" x14ac:dyDescent="0.2">
      <c r="A17" s="43" t="s">
        <v>18</v>
      </c>
      <c r="B17" s="43"/>
      <c r="C17" s="43"/>
      <c r="D17" s="43"/>
      <c r="E17" s="43"/>
      <c r="F17" s="43"/>
      <c r="G17" s="43"/>
      <c r="H17" s="25" t="s">
        <v>2</v>
      </c>
    </row>
    <row r="18" spans="1:8" x14ac:dyDescent="0.2">
      <c r="A18" s="43" t="s">
        <v>19</v>
      </c>
      <c r="B18" s="43"/>
      <c r="C18" s="43"/>
      <c r="D18" s="43"/>
      <c r="E18" s="43"/>
      <c r="F18" s="43"/>
      <c r="G18" s="43"/>
      <c r="H18" s="25" t="s">
        <v>2</v>
      </c>
    </row>
    <row r="19" spans="1:8" x14ac:dyDescent="0.2">
      <c r="A19" s="43" t="s">
        <v>20</v>
      </c>
      <c r="B19" s="43"/>
      <c r="C19" s="43"/>
      <c r="D19" s="43"/>
      <c r="E19" s="43"/>
      <c r="F19" s="43"/>
      <c r="G19" s="43"/>
      <c r="H19" s="25" t="s">
        <v>4</v>
      </c>
    </row>
    <row r="20" spans="1:8" x14ac:dyDescent="0.2">
      <c r="A20" s="43" t="s">
        <v>21</v>
      </c>
      <c r="B20" s="43"/>
      <c r="C20" s="43"/>
      <c r="D20" s="43"/>
      <c r="E20" s="43"/>
      <c r="F20" s="43"/>
      <c r="G20" s="43"/>
      <c r="H20" s="25" t="s">
        <v>2</v>
      </c>
    </row>
  </sheetData>
  <mergeCells count="20">
    <mergeCell ref="A12:G12"/>
    <mergeCell ref="A1:H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9:G19"/>
    <mergeCell ref="A20:G20"/>
    <mergeCell ref="A13:G13"/>
    <mergeCell ref="A14:G14"/>
    <mergeCell ref="A15:G15"/>
    <mergeCell ref="A16:G16"/>
    <mergeCell ref="A17:G17"/>
    <mergeCell ref="A18:G18"/>
  </mergeCells>
  <dataValidations count="1">
    <dataValidation type="list" allowBlank="1" showInputMessage="1" showErrorMessage="1" sqref="H2:H20" xr:uid="{4765D668-6B0C-4A5E-B63F-E1611A0020EB}">
      <formula1>SN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0"/>
  <sheetViews>
    <sheetView workbookViewId="0">
      <selection activeCell="B59" sqref="B59"/>
    </sheetView>
  </sheetViews>
  <sheetFormatPr baseColWidth="10" defaultColWidth="11.42578125" defaultRowHeight="15" x14ac:dyDescent="0.25"/>
  <cols>
    <col min="1" max="1" width="36.7109375" bestFit="1" customWidth="1"/>
    <col min="2" max="2" width="14.7109375" bestFit="1" customWidth="1"/>
  </cols>
  <sheetData>
    <row r="1" spans="1:2" x14ac:dyDescent="0.25">
      <c r="A1" s="7" t="s">
        <v>85</v>
      </c>
    </row>
    <row r="2" spans="1:2" x14ac:dyDescent="0.25">
      <c r="A2" t="s">
        <v>86</v>
      </c>
      <c r="B2" t="s">
        <v>73</v>
      </c>
    </row>
    <row r="3" spans="1:2" x14ac:dyDescent="0.25">
      <c r="A3" t="s">
        <v>87</v>
      </c>
      <c r="B3" t="s">
        <v>72</v>
      </c>
    </row>
    <row r="4" spans="1:2" x14ac:dyDescent="0.25">
      <c r="A4" t="s">
        <v>88</v>
      </c>
      <c r="B4" t="s">
        <v>89</v>
      </c>
    </row>
    <row r="5" spans="1:2" x14ac:dyDescent="0.25">
      <c r="A5" s="5" t="s">
        <v>90</v>
      </c>
      <c r="B5" t="s">
        <v>72</v>
      </c>
    </row>
    <row r="6" spans="1:2" x14ac:dyDescent="0.25">
      <c r="A6" t="s">
        <v>91</v>
      </c>
      <c r="B6" t="s">
        <v>72</v>
      </c>
    </row>
    <row r="7" spans="1:2" x14ac:dyDescent="0.25">
      <c r="A7" s="5" t="s">
        <v>92</v>
      </c>
      <c r="B7" t="s">
        <v>89</v>
      </c>
    </row>
    <row r="8" spans="1:2" x14ac:dyDescent="0.25">
      <c r="A8" t="s">
        <v>93</v>
      </c>
      <c r="B8" t="s">
        <v>89</v>
      </c>
    </row>
    <row r="9" spans="1:2" x14ac:dyDescent="0.25">
      <c r="A9" s="5" t="s">
        <v>94</v>
      </c>
      <c r="B9" t="s">
        <v>89</v>
      </c>
    </row>
    <row r="10" spans="1:2" x14ac:dyDescent="0.25">
      <c r="A10" t="s">
        <v>95</v>
      </c>
      <c r="B10" t="s">
        <v>89</v>
      </c>
    </row>
    <row r="12" spans="1:2" x14ac:dyDescent="0.25">
      <c r="A12" s="7" t="s">
        <v>49</v>
      </c>
    </row>
    <row r="13" spans="1:2" x14ac:dyDescent="0.25">
      <c r="A13" t="s">
        <v>96</v>
      </c>
      <c r="B13">
        <v>2</v>
      </c>
    </row>
    <row r="14" spans="1:2" x14ac:dyDescent="0.25">
      <c r="A14" t="s">
        <v>97</v>
      </c>
      <c r="B14">
        <v>2</v>
      </c>
    </row>
    <row r="15" spans="1:2" x14ac:dyDescent="0.25">
      <c r="A15" t="s">
        <v>98</v>
      </c>
      <c r="B15">
        <v>2</v>
      </c>
    </row>
    <row r="16" spans="1:2" x14ac:dyDescent="0.25">
      <c r="A16" t="s">
        <v>99</v>
      </c>
      <c r="B16">
        <v>0</v>
      </c>
    </row>
    <row r="17" spans="1:2" x14ac:dyDescent="0.25">
      <c r="A17" t="s">
        <v>100</v>
      </c>
      <c r="B17">
        <v>1</v>
      </c>
    </row>
    <row r="18" spans="1:2" x14ac:dyDescent="0.25">
      <c r="A18" t="s">
        <v>101</v>
      </c>
      <c r="B18">
        <v>1</v>
      </c>
    </row>
    <row r="19" spans="1:2" x14ac:dyDescent="0.25">
      <c r="A19" t="s">
        <v>102</v>
      </c>
      <c r="B19">
        <v>1</v>
      </c>
    </row>
    <row r="20" spans="1:2" x14ac:dyDescent="0.25">
      <c r="A20" t="s">
        <v>103</v>
      </c>
      <c r="B20">
        <v>0</v>
      </c>
    </row>
    <row r="21" spans="1:2" x14ac:dyDescent="0.25">
      <c r="A21" t="s">
        <v>104</v>
      </c>
      <c r="B21">
        <v>0</v>
      </c>
    </row>
    <row r="22" spans="1:2" x14ac:dyDescent="0.25">
      <c r="A22" t="s">
        <v>105</v>
      </c>
      <c r="B22">
        <v>0</v>
      </c>
    </row>
    <row r="23" spans="1:2" x14ac:dyDescent="0.25">
      <c r="A23" t="s">
        <v>106</v>
      </c>
      <c r="B23">
        <v>0</v>
      </c>
    </row>
    <row r="24" spans="1:2" x14ac:dyDescent="0.25">
      <c r="A24" t="s">
        <v>107</v>
      </c>
      <c r="B24">
        <v>0</v>
      </c>
    </row>
    <row r="26" spans="1:2" x14ac:dyDescent="0.25">
      <c r="A26" s="7" t="s">
        <v>50</v>
      </c>
    </row>
    <row r="27" spans="1:2" x14ac:dyDescent="0.25">
      <c r="A27" t="s">
        <v>96</v>
      </c>
      <c r="B27">
        <v>2</v>
      </c>
    </row>
    <row r="28" spans="1:2" x14ac:dyDescent="0.25">
      <c r="A28" t="s">
        <v>97</v>
      </c>
      <c r="B28">
        <v>1</v>
      </c>
    </row>
    <row r="29" spans="1:2" x14ac:dyDescent="0.25">
      <c r="A29" t="s">
        <v>98</v>
      </c>
      <c r="B29">
        <v>0</v>
      </c>
    </row>
    <row r="30" spans="1:2" x14ac:dyDescent="0.25">
      <c r="A30" t="s">
        <v>99</v>
      </c>
      <c r="B30">
        <v>2</v>
      </c>
    </row>
    <row r="31" spans="1:2" x14ac:dyDescent="0.25">
      <c r="A31" t="s">
        <v>100</v>
      </c>
      <c r="B31">
        <v>1</v>
      </c>
    </row>
    <row r="32" spans="1:2" x14ac:dyDescent="0.25">
      <c r="A32" t="s">
        <v>101</v>
      </c>
      <c r="B32">
        <v>0</v>
      </c>
    </row>
    <row r="33" spans="1:2" x14ac:dyDescent="0.25">
      <c r="A33" t="s">
        <v>102</v>
      </c>
      <c r="B33">
        <v>0</v>
      </c>
    </row>
    <row r="34" spans="1:2" x14ac:dyDescent="0.25">
      <c r="A34" t="s">
        <v>103</v>
      </c>
      <c r="B34">
        <v>1</v>
      </c>
    </row>
    <row r="35" spans="1:2" x14ac:dyDescent="0.25">
      <c r="A35" t="s">
        <v>104</v>
      </c>
      <c r="B35">
        <v>0</v>
      </c>
    </row>
    <row r="36" spans="1:2" x14ac:dyDescent="0.25">
      <c r="A36" t="s">
        <v>105</v>
      </c>
      <c r="B36">
        <v>0</v>
      </c>
    </row>
    <row r="37" spans="1:2" x14ac:dyDescent="0.25">
      <c r="A37" t="s">
        <v>106</v>
      </c>
      <c r="B37">
        <v>0</v>
      </c>
    </row>
    <row r="38" spans="1:2" x14ac:dyDescent="0.25">
      <c r="A38" t="s">
        <v>107</v>
      </c>
      <c r="B38">
        <v>0</v>
      </c>
    </row>
    <row r="40" spans="1:2" x14ac:dyDescent="0.25">
      <c r="A40" t="s">
        <v>108</v>
      </c>
    </row>
    <row r="41" spans="1:2" x14ac:dyDescent="0.25">
      <c r="A41" t="s">
        <v>109</v>
      </c>
    </row>
    <row r="42" spans="1:2" x14ac:dyDescent="0.25">
      <c r="A42" t="s">
        <v>110</v>
      </c>
    </row>
    <row r="43" spans="1:2" x14ac:dyDescent="0.25">
      <c r="A43" t="s">
        <v>64</v>
      </c>
    </row>
    <row r="44" spans="1:2" x14ac:dyDescent="0.25">
      <c r="A44" t="s">
        <v>111</v>
      </c>
    </row>
    <row r="47" spans="1:2" x14ac:dyDescent="0.25">
      <c r="A47" t="s">
        <v>112</v>
      </c>
    </row>
    <row r="48" spans="1:2" x14ac:dyDescent="0.25">
      <c r="A48" t="s">
        <v>113</v>
      </c>
    </row>
    <row r="49" spans="1:2" x14ac:dyDescent="0.25">
      <c r="A49" t="s">
        <v>114</v>
      </c>
    </row>
    <row r="50" spans="1:2" x14ac:dyDescent="0.25">
      <c r="A50" t="s">
        <v>115</v>
      </c>
    </row>
    <row r="51" spans="1:2" x14ac:dyDescent="0.25">
      <c r="A51" t="s">
        <v>116</v>
      </c>
    </row>
    <row r="55" spans="1:2" x14ac:dyDescent="0.25">
      <c r="A55" s="7" t="s">
        <v>117</v>
      </c>
    </row>
    <row r="56" spans="1:2" x14ac:dyDescent="0.25">
      <c r="A56" t="s">
        <v>118</v>
      </c>
      <c r="B56" t="s">
        <v>119</v>
      </c>
    </row>
    <row r="57" spans="1:2" x14ac:dyDescent="0.25">
      <c r="A57" t="s">
        <v>120</v>
      </c>
      <c r="B57" t="s">
        <v>121</v>
      </c>
    </row>
    <row r="58" spans="1:2" x14ac:dyDescent="0.25">
      <c r="A58" t="s">
        <v>122</v>
      </c>
      <c r="B58" t="s">
        <v>114</v>
      </c>
    </row>
    <row r="59" spans="1:2" x14ac:dyDescent="0.25">
      <c r="A59" t="s">
        <v>123</v>
      </c>
      <c r="B59" t="s">
        <v>124</v>
      </c>
    </row>
    <row r="60" spans="1:2" x14ac:dyDescent="0.25">
      <c r="A60" t="s">
        <v>125</v>
      </c>
      <c r="B60" t="s">
        <v>126</v>
      </c>
    </row>
    <row r="61" spans="1:2" x14ac:dyDescent="0.25">
      <c r="A61" t="s">
        <v>127</v>
      </c>
      <c r="B61" t="s">
        <v>121</v>
      </c>
    </row>
    <row r="62" spans="1:2" x14ac:dyDescent="0.25">
      <c r="A62" t="s">
        <v>128</v>
      </c>
      <c r="B62" t="s">
        <v>129</v>
      </c>
    </row>
    <row r="63" spans="1:2" x14ac:dyDescent="0.25">
      <c r="A63" t="s">
        <v>130</v>
      </c>
      <c r="B63" t="s">
        <v>131</v>
      </c>
    </row>
    <row r="64" spans="1:2" x14ac:dyDescent="0.25">
      <c r="A64" t="s">
        <v>132</v>
      </c>
      <c r="B64" t="s">
        <v>133</v>
      </c>
    </row>
    <row r="65" spans="1:2" x14ac:dyDescent="0.25">
      <c r="A65" t="s">
        <v>134</v>
      </c>
      <c r="B65" t="s">
        <v>135</v>
      </c>
    </row>
    <row r="66" spans="1:2" x14ac:dyDescent="0.25">
      <c r="A66" t="s">
        <v>136</v>
      </c>
      <c r="B66" t="s">
        <v>137</v>
      </c>
    </row>
    <row r="67" spans="1:2" x14ac:dyDescent="0.25">
      <c r="A67" t="s">
        <v>138</v>
      </c>
      <c r="B67" t="s">
        <v>131</v>
      </c>
    </row>
    <row r="68" spans="1:2" x14ac:dyDescent="0.25">
      <c r="A68" t="s">
        <v>139</v>
      </c>
      <c r="B68" t="s">
        <v>140</v>
      </c>
    </row>
    <row r="69" spans="1:2" x14ac:dyDescent="0.25">
      <c r="A69" t="s">
        <v>141</v>
      </c>
      <c r="B69" t="s">
        <v>142</v>
      </c>
    </row>
    <row r="70" spans="1:2" x14ac:dyDescent="0.25">
      <c r="A70" t="s">
        <v>143</v>
      </c>
      <c r="B70" t="s">
        <v>144</v>
      </c>
    </row>
    <row r="71" spans="1:2" x14ac:dyDescent="0.25">
      <c r="A71" t="s">
        <v>145</v>
      </c>
      <c r="B71" t="s">
        <v>146</v>
      </c>
    </row>
    <row r="72" spans="1:2" x14ac:dyDescent="0.25">
      <c r="A72" t="s">
        <v>147</v>
      </c>
      <c r="B72" t="s">
        <v>133</v>
      </c>
    </row>
    <row r="73" spans="1:2" x14ac:dyDescent="0.25">
      <c r="A73" t="s">
        <v>148</v>
      </c>
      <c r="B73" t="s">
        <v>149</v>
      </c>
    </row>
    <row r="74" spans="1:2" x14ac:dyDescent="0.25">
      <c r="A74" t="s">
        <v>150</v>
      </c>
      <c r="B74" t="s">
        <v>151</v>
      </c>
    </row>
    <row r="75" spans="1:2" x14ac:dyDescent="0.25">
      <c r="A75" t="s">
        <v>152</v>
      </c>
      <c r="B75" t="s">
        <v>153</v>
      </c>
    </row>
    <row r="76" spans="1:2" x14ac:dyDescent="0.25">
      <c r="A76" t="s">
        <v>154</v>
      </c>
      <c r="B76" t="s">
        <v>126</v>
      </c>
    </row>
    <row r="77" spans="1:2" x14ac:dyDescent="0.25">
      <c r="A77" t="s">
        <v>155</v>
      </c>
      <c r="B77" t="s">
        <v>156</v>
      </c>
    </row>
    <row r="78" spans="1:2" x14ac:dyDescent="0.25">
      <c r="A78" t="s">
        <v>157</v>
      </c>
      <c r="B78" t="s">
        <v>144</v>
      </c>
    </row>
    <row r="79" spans="1:2" x14ac:dyDescent="0.25">
      <c r="A79" t="s">
        <v>158</v>
      </c>
      <c r="B79" t="s">
        <v>153</v>
      </c>
    </row>
    <row r="80" spans="1:2" x14ac:dyDescent="0.25">
      <c r="A80" t="s">
        <v>159</v>
      </c>
      <c r="B80" t="s">
        <v>160</v>
      </c>
    </row>
    <row r="83" spans="1:2" ht="60" x14ac:dyDescent="0.25">
      <c r="A83" s="8" t="s">
        <v>161</v>
      </c>
      <c r="B83" s="8" t="s">
        <v>162</v>
      </c>
    </row>
    <row r="84" spans="1:2" x14ac:dyDescent="0.25">
      <c r="A84" s="5" t="s">
        <v>74</v>
      </c>
      <c r="B84" t="s">
        <v>74</v>
      </c>
    </row>
    <row r="85" spans="1:2" x14ac:dyDescent="0.25">
      <c r="A85" t="s">
        <v>163</v>
      </c>
      <c r="B85" t="s">
        <v>164</v>
      </c>
    </row>
    <row r="86" spans="1:2" x14ac:dyDescent="0.25">
      <c r="B86" t="s">
        <v>163</v>
      </c>
    </row>
    <row r="88" spans="1:2" x14ac:dyDescent="0.25">
      <c r="A88" s="7" t="s">
        <v>29</v>
      </c>
    </row>
    <row r="89" spans="1:2" x14ac:dyDescent="0.25">
      <c r="A89" t="s">
        <v>165</v>
      </c>
    </row>
    <row r="90" spans="1:2" x14ac:dyDescent="0.25">
      <c r="A90" t="s">
        <v>65</v>
      </c>
    </row>
    <row r="92" spans="1:2" x14ac:dyDescent="0.25">
      <c r="A92" s="9" t="s">
        <v>54</v>
      </c>
    </row>
    <row r="93" spans="1:2" x14ac:dyDescent="0.25">
      <c r="A93" s="5" t="s">
        <v>166</v>
      </c>
    </row>
    <row r="94" spans="1:2" x14ac:dyDescent="0.25">
      <c r="A94" t="s">
        <v>79</v>
      </c>
    </row>
    <row r="95" spans="1:2" x14ac:dyDescent="0.25">
      <c r="A95" t="s">
        <v>167</v>
      </c>
    </row>
    <row r="96" spans="1:2" x14ac:dyDescent="0.25">
      <c r="A96" t="s">
        <v>168</v>
      </c>
    </row>
    <row r="98" spans="1:1" x14ac:dyDescent="0.25">
      <c r="A98" s="7" t="s">
        <v>169</v>
      </c>
    </row>
    <row r="99" spans="1:1" x14ac:dyDescent="0.25">
      <c r="A99" t="s">
        <v>170</v>
      </c>
    </row>
    <row r="100" spans="1:1" x14ac:dyDescent="0.25">
      <c r="A100" t="s">
        <v>171</v>
      </c>
    </row>
    <row r="101" spans="1:1" x14ac:dyDescent="0.25">
      <c r="A101" t="s">
        <v>172</v>
      </c>
    </row>
    <row r="102" spans="1:1" x14ac:dyDescent="0.25">
      <c r="A102" t="s">
        <v>173</v>
      </c>
    </row>
    <row r="103" spans="1:1" x14ac:dyDescent="0.25">
      <c r="A103" t="s">
        <v>174</v>
      </c>
    </row>
    <row r="104" spans="1:1" x14ac:dyDescent="0.25">
      <c r="A104" t="s">
        <v>175</v>
      </c>
    </row>
    <row r="105" spans="1:1" x14ac:dyDescent="0.25">
      <c r="A105" t="s">
        <v>59</v>
      </c>
    </row>
    <row r="106" spans="1:1" x14ac:dyDescent="0.25">
      <c r="A106" t="s">
        <v>176</v>
      </c>
    </row>
    <row r="107" spans="1:1" x14ac:dyDescent="0.25">
      <c r="A107" t="s">
        <v>177</v>
      </c>
    </row>
    <row r="108" spans="1:1" x14ac:dyDescent="0.25">
      <c r="A108" t="s">
        <v>178</v>
      </c>
    </row>
    <row r="109" spans="1:1" x14ac:dyDescent="0.25">
      <c r="A109" t="s">
        <v>179</v>
      </c>
    </row>
    <row r="110" spans="1:1" x14ac:dyDescent="0.25">
      <c r="A110" t="s">
        <v>180</v>
      </c>
    </row>
    <row r="111" spans="1:1" x14ac:dyDescent="0.25">
      <c r="A111" t="s">
        <v>181</v>
      </c>
    </row>
    <row r="112" spans="1:1" x14ac:dyDescent="0.25">
      <c r="A112" t="s">
        <v>182</v>
      </c>
    </row>
    <row r="113" spans="1:1" x14ac:dyDescent="0.25">
      <c r="A113" t="s">
        <v>183</v>
      </c>
    </row>
    <row r="114" spans="1:1" x14ac:dyDescent="0.25">
      <c r="A114" t="s">
        <v>184</v>
      </c>
    </row>
    <row r="115" spans="1:1" x14ac:dyDescent="0.25">
      <c r="A115" t="s">
        <v>185</v>
      </c>
    </row>
    <row r="117" spans="1:1" x14ac:dyDescent="0.25">
      <c r="A117" t="s">
        <v>186</v>
      </c>
    </row>
    <row r="118" spans="1:1" x14ac:dyDescent="0.25">
      <c r="A118" t="s">
        <v>73</v>
      </c>
    </row>
    <row r="119" spans="1:1" x14ac:dyDescent="0.25">
      <c r="A119" t="s">
        <v>72</v>
      </c>
    </row>
    <row r="120" spans="1:1" x14ac:dyDescent="0.25">
      <c r="A120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Riesgos</vt:lpstr>
      <vt:lpstr>Criterios impacto</vt:lpstr>
      <vt:lpstr>Parámetros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 Gómez Petro</dc:creator>
  <cp:keywords/>
  <dc:description/>
  <cp:lastModifiedBy>julie martinez</cp:lastModifiedBy>
  <cp:revision/>
  <dcterms:created xsi:type="dcterms:W3CDTF">2019-05-14T13:58:21Z</dcterms:created>
  <dcterms:modified xsi:type="dcterms:W3CDTF">2024-10-31T03:48:31Z</dcterms:modified>
  <cp:category/>
  <cp:contentStatus/>
</cp:coreProperties>
</file>