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ACKUP PLANEACION\AÑO 2021 CARPETA GENERAL PLANEACION\PUBLICACIONES PAG. LEY DE TRANSPARENCIA\PAAC\"/>
    </mc:Choice>
  </mc:AlternateContent>
  <bookViews>
    <workbookView showHorizontalScroll="0" showVerticalScroll="0" showSheetTabs="0" xWindow="0" yWindow="0" windowWidth="20490" windowHeight="7155"/>
  </bookViews>
  <sheets>
    <sheet name="TRAMITES " sheetId="2" r:id="rId1"/>
  </sheets>
  <externalReferences>
    <externalReference r:id="rId2"/>
    <externalReference r:id="rId3"/>
  </externalReference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OFFSET(#REF!,0,0,COUNTA(#REF!)-1,1)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OFFSET(#REF!,0,0,COUNTA(#REF!)-1,1)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8" i="2" l="1"/>
  <c r="Z8" i="2"/>
  <c r="J8" i="2"/>
  <c r="AL5" i="2" l="1"/>
  <c r="AC5" i="2"/>
  <c r="Z5" i="2"/>
  <c r="J5" i="2"/>
</calcChain>
</file>

<file path=xl/sharedStrings.xml><?xml version="1.0" encoding="utf-8"?>
<sst xmlns="http://schemas.openxmlformats.org/spreadsheetml/2006/main" count="139" uniqueCount="119">
  <si>
    <t xml:space="preserve">PROCESO </t>
  </si>
  <si>
    <t>TIPO</t>
  </si>
  <si>
    <t>DEBIDO A 
(Causa(s))</t>
  </si>
  <si>
    <t>PUEDE SUCEDER QUE
(Riesgo)</t>
  </si>
  <si>
    <t xml:space="preserve">QUE PODRÍA OCASIONAR (Consecuencia(s))
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</si>
  <si>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</si>
  <si>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</si>
  <si>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</si>
  <si>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</si>
  <si>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</si>
  <si>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</si>
  <si>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</si>
  <si>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</si>
  <si>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</si>
  <si>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</si>
  <si>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</si>
  <si>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</si>
  <si>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</si>
  <si>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</si>
  <si>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</si>
  <si>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</si>
  <si>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</si>
  <si>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</si>
  <si>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</si>
  <si>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</si>
  <si>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</si>
  <si>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</si>
  <si>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</si>
  <si>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</si>
  <si>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</si>
  <si>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</si>
  <si>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</si>
  <si>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</si>
  <si>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</si>
  <si>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</si>
  <si>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</si>
  <si>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ACCIÓN</t>
  </si>
  <si>
    <t>RESPONSABLE</t>
  </si>
  <si>
    <t>FECHA LÍMITE PARA EL CUMPLIMIENTO DE LA ACCIÓN</t>
  </si>
  <si>
    <t>INDICADOR</t>
  </si>
  <si>
    <t>RECURSOS 
Económico, Humano y/o Logístico</t>
  </si>
  <si>
    <t>PLAN DE CONTINGENCIA POR CADA RIESGO</t>
  </si>
  <si>
    <t>Corrupción</t>
  </si>
  <si>
    <t>Posible (3)</t>
  </si>
  <si>
    <t>Fuerte</t>
  </si>
  <si>
    <t>Detectivo</t>
  </si>
  <si>
    <t>No Disminuye</t>
  </si>
  <si>
    <t>Mayor (4)</t>
  </si>
  <si>
    <t>Mensual</t>
  </si>
  <si>
    <t>Moderado</t>
  </si>
  <si>
    <t>Administración y Mantenimiento de Parques y Escenarios</t>
  </si>
  <si>
    <t>Acciones legales.
Quejas y reclamos.
Disminución de ingresos por aprovechamiento económico.
Pérdida de buena imagen y credibilidad del Instituto.</t>
  </si>
  <si>
    <t>Informe de visitas realizadas.
Actas de reuniones.</t>
  </si>
  <si>
    <t>Subdirector(a) Técnico(a) de Parques
Responsable de area Administración de Escenarios</t>
  </si>
  <si>
    <t>Reducir</t>
  </si>
  <si>
    <t xml:space="preserve">Poner en conocimiento de las autoridades correspondientes (internas y/o externas) con el fin de iniciar las acciones a que haya lugar. </t>
  </si>
  <si>
    <t xml:space="preserve">Mediante visita de seguimiento y control, en la cual se verifica   el cumplimiento del  procedimiento en el préstamo  realizado a los usuarios, así como los valores recaudados frente a lo establecido  en el manual de aprovechamiento económico vigente. </t>
  </si>
  <si>
    <t xml:space="preserve">Profesional contratado para realizar las visitas de seguimiento y control del aprovechamiento económico  
</t>
  </si>
  <si>
    <t xml:space="preserve">Informar al jefe de área responsable para tomar las acciones a que haya lugar </t>
  </si>
  <si>
    <t xml:space="preserve">No disminuye </t>
  </si>
  <si>
    <t>15 de diciembre de 2021</t>
  </si>
  <si>
    <t xml:space="preserve">Recurso humano: Funcionarios y personal contratista de la Subdirección Tecnica de Parques contratada por el proyecto de inversión </t>
  </si>
  <si>
    <t xml:space="preserve">Verificar el cumplimiento de requisitos establecidos en el manual de aprovechamiento económico vigente
</t>
  </si>
  <si>
    <t xml:space="preserve">Responsable Área de administración de escenarios 
</t>
  </si>
  <si>
    <t xml:space="preserve">No aplicación de los requisitos establecidos en el manual de aprovechamiento económico vigente </t>
  </si>
  <si>
    <t>Omitir los criterios normativos,  procedimentales y tarifarios para el beneficio  propio o de un tercero frente al trámite:  Permiso de uso y/o aprovechamiento económico de parques o escenarios.</t>
  </si>
  <si>
    <t>Realizar procesos pedagógicos para reforzar la aplicación de  los criterios normativos,  procedimentales y tarifarios definidos  para el trámite: Permiso de uso y/o aprovechamiento económico de parques o escenarios.</t>
  </si>
  <si>
    <t xml:space="preserve">
Número de casos detectados en los que se omiten los criterios normativos,  procedimentales y tarifarios para el beneficio  propio o de un tercero frente al trámite: Permiso de uso y/o aprovechamiento económico de parques o escenarios. 
Meta : 0 
Frecuencia: Mensual </t>
  </si>
  <si>
    <t xml:space="preserve"> Falta de información de la  gratuidad del trámite para claridad del ciudadano</t>
  </si>
  <si>
    <t>Cobrar por el trámite de Tarjeta de recreación y espectáculos públicos para adultos mayores ( Pasaporte Vital)  para beneficio propio</t>
  </si>
  <si>
    <t>Quejas de los usuarios
Imagen negativa de la entidad</t>
  </si>
  <si>
    <t xml:space="preserve">Improbable (2) </t>
  </si>
  <si>
    <t xml:space="preserve">Moderado (3) </t>
  </si>
  <si>
    <t xml:space="preserve">Moderado (6) </t>
  </si>
  <si>
    <t xml:space="preserve">Preventivo </t>
  </si>
  <si>
    <t>Responsable del área</t>
  </si>
  <si>
    <t xml:space="preserve">Profesional especializado del programa adulto mayor </t>
  </si>
  <si>
    <t xml:space="preserve">mensual 
</t>
  </si>
  <si>
    <t xml:space="preserve">Verificar que la información del trámite  en la página  web, SUIT, guia de tramites y servicios  este actualizada; al igual que en el portafolio de servicios y en  la  tarjeta  se especifique  la gratuidad del mismo </t>
  </si>
  <si>
    <t xml:space="preserve">Ingresando a la plataformas para validar que la informacion  contenida incluya la gratuidad del trámite </t>
  </si>
  <si>
    <t xml:space="preserve">Solicitar   a la Oficina Asesora  de Comunicaciones o a la Oficina Asesora de de Planeación el ajuste de la información </t>
  </si>
  <si>
    <t xml:space="preserve">Correo electrónico informando la verificación realizada al contenido de la información del trámite 
</t>
  </si>
  <si>
    <t xml:space="preserve">Moderado </t>
  </si>
  <si>
    <t xml:space="preserve">Directamente </t>
  </si>
  <si>
    <t xml:space="preserve">Indirectamente </t>
  </si>
  <si>
    <t>Raro (1)</t>
  </si>
  <si>
    <t>Moderado (3)</t>
  </si>
  <si>
    <t>Desarrollar el micrositio en página web que permita el acceso directo a la tarjeta pasaporte vital (documento en pdf) y sin intermediarios</t>
  </si>
  <si>
    <t xml:space="preserve">Profesional especializado programa persona mayor </t>
  </si>
  <si>
    <t>30/11/2021 
Nota: Fecha estimada por el área de sistemas</t>
  </si>
  <si>
    <t xml:space="preserve">No. De quejas recibidas por cobros del tramite 
Meta: 0
Frecuencia : mensual </t>
  </si>
  <si>
    <t>Recurso humano: Funcionarios y personal contratista  de  la Subdirección Técnica de Recreación y Deportes Financiados por los proyectos de inversión de la STRyD</t>
  </si>
  <si>
    <t xml:space="preserve">Realizar la investigación del caso para tomar las accciones a que haya lugar y notificar al área de Control Disciplinario Interno y al supervisor </t>
  </si>
  <si>
    <t>Gestión Jurídica</t>
  </si>
  <si>
    <t xml:space="preserve">No aplicación de la norma relacionada con el trámite. </t>
  </si>
  <si>
    <t>Recibir dadivas por agilizar  trámites relacionados con el Aval deportivo de las escuelas de formación deportiva y el Reconocimiento deportivo a clubes deportivos, clubes promotores y clubes pertenecientes a entidades no deportivas.</t>
  </si>
  <si>
    <t>Afectación de la imagen o reputación institucional.
Demandas en contra de la entidad. 
Daños a terceros.</t>
  </si>
  <si>
    <t>Probable (4)</t>
  </si>
  <si>
    <t>Preventivo</t>
  </si>
  <si>
    <t>Jefe Oficina Asesora Jurídica</t>
  </si>
  <si>
    <t>Profesional Universitario</t>
  </si>
  <si>
    <t xml:space="preserve">Por cada trámite </t>
  </si>
  <si>
    <t xml:space="preserve">Verificar que la informacion radicada y la que se encuentra en el expediente se ajuste a los requisitos establecidos en la normativa vigente. </t>
  </si>
  <si>
    <t xml:space="preserve">Revisión del estudio técnico, marco legal y proyección del Acto Administrativo para posterior verificación y visto bueno del Jefe.  
</t>
  </si>
  <si>
    <t xml:space="preserve">Se realiza comunicación oficial al ciudadano señalando al detalle los ajustes que se deben realizar a los documentos allegados para su posterior y radicación. 
</t>
  </si>
  <si>
    <t xml:space="preserve">Matriz de seguimiento, estudio técnico. </t>
  </si>
  <si>
    <t>Directamente</t>
  </si>
  <si>
    <t>Improbable (2)</t>
  </si>
  <si>
    <t xml:space="preserve">Realizar  dos reuniones al año al interior de la Oficina Asesora Juridica sobre los posibles hechos de corrupción en  los trámites a cargo de la oficina </t>
  </si>
  <si>
    <t>30 de noviembre  de 2021</t>
  </si>
  <si>
    <t xml:space="preserve">Número de casos de favorecimiento detectados relacionados con el Aval deportivo de las escuelas de formación deportiva y el Reconocimiento deportivo a clubes deportivos, clubes promotores y clubes pertenecientes a entidades no deportivas.  
Meta: 0
Frecuencia: trimestral 
</t>
  </si>
  <si>
    <t>Económico, tecnologico,  Humano y/o Logístico</t>
  </si>
  <si>
    <t xml:space="preserve">Revisar nuevamente la documentación para validar que los requisitos hayan sido cumplidos en su totalidad  por el club y/o escuela de acuerdo a la normativa vigente, de no ser así se revisará la oportunidad y procedencia de corregir o revocar dicho reconocimiento o aval deportivo o de ser necesario demandar el mismo según sea el caso, posteriormente el caso será reasignado a otra persona del área y se dará traslado de lo sucedido a las instancias  pertinentes como por ejemplo la Oficina de Control Interno Disciplinario y en caso de que sea un contratista se hará el requerimiento respectivo por posible incumplimiento de sus obligaciones contractuales, para de ser el caso dar traslado a la Subdirección de Contratación para el trámite sancionatorio del caso. </t>
  </si>
  <si>
    <t xml:space="preserve">NOMBRE DEL TRÁMITE </t>
  </si>
  <si>
    <t xml:space="preserve">Promoción de la recreación </t>
  </si>
  <si>
    <t xml:space="preserve"> Permiso de uso y/o aprovechamiento económico de parques o escenarios.</t>
  </si>
  <si>
    <t xml:space="preserve">Tarjeta de recreación y espectáculos públicos para adultos mayores - Pasaporte Vital  </t>
  </si>
  <si>
    <t xml:space="preserve">Reconocimiento deportivo a clubes deportivos, clubes promotores y clubes pertenecientes a entidades no deportivas.
Aval deportivo de las escuelas de formación deportiva.
</t>
  </si>
  <si>
    <t xml:space="preserve">POSIBLES RIESGOS DE CORRUPCION  EN TRAMITES DEL IDRD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</si>
</sst>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1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justify" vertical="center"/>
    </xf>
    <xf numFmtId="0" fontId="2" fillId="0" borderId="0" xfId="1" applyFont="1"/>
    <xf numFmtId="0" fontId="6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8" borderId="8" xfId="1" applyFont="1" applyFill="1" applyBorder="1" applyAlignment="1">
      <alignment horizontal="center" vertical="center" wrapText="1"/>
    </xf>
    <xf numFmtId="0" fontId="8" fillId="8" borderId="9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14" fontId="6" fillId="0" borderId="1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28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LLY%20SERRANO\Documents\Cuarentena\PAAC\2do%20seguimiento%202020\Documentos%20PAAC%20web\riesgos%20corrucpcion%202020\Parqu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th\Downloads\09062021_riesgos_corrupcion_jurid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iesgos"/>
      <sheetName val="Parámetros"/>
    </sheetNames>
    <sheetDataSet>
      <sheetData sheetId="0"/>
      <sheetData sheetId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iesgos"/>
      <sheetName val="Parámetros"/>
    </sheetNames>
    <sheetDataSet>
      <sheetData sheetId="0"/>
      <sheetData sheetId="1"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zoomScaleNormal="100" workbookViewId="0"/>
  </sheetViews>
  <sheetFormatPr baseColWidth="10" defaultColWidth="0" defaultRowHeight="21" customHeight="1" x14ac:dyDescent="0.2"/>
  <cols>
    <col min="1" max="1" width="2.7109375" style="3" customWidth="1"/>
    <col min="2" max="2" width="29.28515625" style="1" customWidth="1"/>
    <col min="3" max="3" width="53.140625" style="1" customWidth="1"/>
    <col min="4" max="4" width="47.85546875" style="1" customWidth="1"/>
    <col min="5" max="5" width="23.85546875" style="1" customWidth="1"/>
    <col min="6" max="6" width="34.85546875" style="2" customWidth="1"/>
    <col min="7" max="7" width="36.28515625" style="2" customWidth="1"/>
    <col min="8" max="8" width="35.28515625" style="1" customWidth="1"/>
    <col min="9" max="9" width="42.140625" style="1" customWidth="1"/>
    <col min="10" max="10" width="56.85546875" style="1" customWidth="1"/>
    <col min="11" max="11" width="17.42578125" style="1" customWidth="1"/>
    <col min="12" max="12" width="46.85546875" style="1" customWidth="1"/>
    <col min="13" max="13" width="24.42578125" style="1" customWidth="1"/>
    <col min="14" max="14" width="18.7109375" style="1" customWidth="1"/>
    <col min="15" max="15" width="27.5703125" style="2" customWidth="1"/>
    <col min="16" max="16" width="39.85546875" style="2" customWidth="1"/>
    <col min="17" max="17" width="26.140625" style="2" customWidth="1"/>
    <col min="18" max="18" width="27.28515625" style="2" customWidth="1"/>
    <col min="19" max="19" width="17.85546875" style="3" customWidth="1"/>
    <col min="20" max="20" width="16" style="3" customWidth="1"/>
    <col min="21" max="21" width="13.5703125" style="3" customWidth="1"/>
    <col min="22" max="22" width="11.5703125" style="3" customWidth="1"/>
    <col min="23" max="23" width="15.140625" style="3" customWidth="1"/>
    <col min="24" max="24" width="18" style="3" customWidth="1"/>
    <col min="25" max="25" width="14.7109375" style="3" customWidth="1"/>
    <col min="26" max="26" width="15.85546875" style="3" customWidth="1"/>
    <col min="27" max="27" width="16.85546875" style="3" customWidth="1"/>
    <col min="28" max="28" width="20.85546875" style="3" customWidth="1"/>
    <col min="29" max="29" width="11.5703125" style="3" customWidth="1"/>
    <col min="30" max="30" width="20" style="3" customWidth="1"/>
    <col min="31" max="31" width="24.7109375" style="3" customWidth="1"/>
    <col min="32" max="32" width="16.140625" style="3" customWidth="1"/>
    <col min="33" max="33" width="27.7109375" style="3" customWidth="1"/>
    <col min="34" max="35" width="11.5703125" style="3" customWidth="1"/>
    <col min="36" max="36" width="20.85546875" style="3" customWidth="1"/>
    <col min="37" max="37" width="24.5703125" style="3" customWidth="1"/>
    <col min="38" max="38" width="37.7109375" style="3" customWidth="1"/>
    <col min="39" max="39" width="16.5703125" style="1" customWidth="1"/>
    <col min="40" max="40" width="29.28515625" style="2" customWidth="1"/>
    <col min="41" max="41" width="18.7109375" style="3" customWidth="1"/>
    <col min="42" max="42" width="15.7109375" style="3" customWidth="1"/>
    <col min="43" max="43" width="62.85546875" style="2" customWidth="1"/>
    <col min="44" max="44" width="29.28515625" style="2" customWidth="1"/>
    <col min="45" max="45" width="56.7109375" style="2" customWidth="1"/>
    <col min="46" max="46" width="11.5703125" style="3" customWidth="1"/>
    <col min="47" max="53" width="0" style="3" hidden="1" customWidth="1"/>
    <col min="54" max="16384" width="11.5703125" style="3" hidden="1"/>
  </cols>
  <sheetData>
    <row r="1" spans="2:45" ht="21" customHeight="1" x14ac:dyDescent="0.2">
      <c r="B1" s="34" t="s">
        <v>118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6"/>
    </row>
    <row r="2" spans="2:45" ht="31.5" customHeight="1" thickBot="1" x14ac:dyDescent="0.25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 spans="2:45" ht="9" customHeight="1" x14ac:dyDescent="0.2"/>
    <row r="4" spans="2:45" ht="230.25" customHeight="1" x14ac:dyDescent="0.2">
      <c r="B4" s="13" t="s">
        <v>0</v>
      </c>
      <c r="C4" s="22" t="s">
        <v>113</v>
      </c>
      <c r="D4" s="13" t="s">
        <v>3</v>
      </c>
      <c r="E4" s="13" t="s">
        <v>1</v>
      </c>
      <c r="F4" s="13" t="s">
        <v>2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3" t="s">
        <v>11</v>
      </c>
      <c r="O4" s="13" t="s">
        <v>12</v>
      </c>
      <c r="P4" s="13" t="s">
        <v>13</v>
      </c>
      <c r="Q4" s="13" t="s">
        <v>14</v>
      </c>
      <c r="R4" s="13" t="s">
        <v>15</v>
      </c>
      <c r="S4" s="13" t="s">
        <v>16</v>
      </c>
      <c r="T4" s="13" t="s">
        <v>17</v>
      </c>
      <c r="U4" s="13" t="s">
        <v>18</v>
      </c>
      <c r="V4" s="13" t="s">
        <v>19</v>
      </c>
      <c r="W4" s="13" t="s">
        <v>20</v>
      </c>
      <c r="X4" s="13" t="s">
        <v>21</v>
      </c>
      <c r="Y4" s="13" t="s">
        <v>22</v>
      </c>
      <c r="Z4" s="13" t="s">
        <v>23</v>
      </c>
      <c r="AA4" s="13" t="s">
        <v>24</v>
      </c>
      <c r="AB4" s="13" t="s">
        <v>25</v>
      </c>
      <c r="AC4" s="13" t="s">
        <v>26</v>
      </c>
      <c r="AD4" s="13" t="s">
        <v>27</v>
      </c>
      <c r="AE4" s="13" t="s">
        <v>28</v>
      </c>
      <c r="AF4" s="13" t="s">
        <v>29</v>
      </c>
      <c r="AG4" s="13" t="s">
        <v>30</v>
      </c>
      <c r="AH4" s="13" t="s">
        <v>31</v>
      </c>
      <c r="AI4" s="13" t="s">
        <v>32</v>
      </c>
      <c r="AJ4" s="13" t="s">
        <v>33</v>
      </c>
      <c r="AK4" s="13" t="s">
        <v>6</v>
      </c>
      <c r="AL4" s="13" t="s">
        <v>34</v>
      </c>
      <c r="AM4" s="13" t="s">
        <v>35</v>
      </c>
      <c r="AN4" s="13" t="s">
        <v>36</v>
      </c>
      <c r="AO4" s="13" t="s">
        <v>37</v>
      </c>
      <c r="AP4" s="13" t="s">
        <v>38</v>
      </c>
      <c r="AQ4" s="13" t="s">
        <v>39</v>
      </c>
      <c r="AR4" s="13" t="s">
        <v>40</v>
      </c>
      <c r="AS4" s="14" t="s">
        <v>41</v>
      </c>
    </row>
    <row r="5" spans="2:45" ht="56.25" customHeight="1" x14ac:dyDescent="0.2">
      <c r="B5" s="24" t="s">
        <v>50</v>
      </c>
      <c r="C5" s="25" t="s">
        <v>115</v>
      </c>
      <c r="D5" s="29" t="s">
        <v>65</v>
      </c>
      <c r="E5" s="27" t="s">
        <v>42</v>
      </c>
      <c r="F5" s="29" t="s">
        <v>64</v>
      </c>
      <c r="G5" s="28" t="s">
        <v>51</v>
      </c>
      <c r="H5" s="29" t="s">
        <v>43</v>
      </c>
      <c r="I5" s="29" t="s">
        <v>47</v>
      </c>
      <c r="J5" s="24" t="str">
        <f>VLOOKUP(CONCATENATE(H5,I5),[1]Parámetros!$A$56:$B$80,2,FALSE)</f>
        <v>Extremo (12)</v>
      </c>
      <c r="K5" s="28" t="s">
        <v>45</v>
      </c>
      <c r="L5" s="28" t="s">
        <v>53</v>
      </c>
      <c r="M5" s="28" t="s">
        <v>57</v>
      </c>
      <c r="N5" s="33" t="s">
        <v>48</v>
      </c>
      <c r="O5" s="29" t="s">
        <v>62</v>
      </c>
      <c r="P5" s="29" t="s">
        <v>56</v>
      </c>
      <c r="Q5" s="28" t="s">
        <v>58</v>
      </c>
      <c r="R5" s="28" t="s">
        <v>52</v>
      </c>
      <c r="S5" s="28">
        <v>15</v>
      </c>
      <c r="T5" s="28">
        <v>15</v>
      </c>
      <c r="U5" s="28">
        <v>15</v>
      </c>
      <c r="V5" s="28">
        <v>10</v>
      </c>
      <c r="W5" s="28">
        <v>15</v>
      </c>
      <c r="X5" s="28">
        <v>15</v>
      </c>
      <c r="Y5" s="28">
        <v>10</v>
      </c>
      <c r="Z5" s="28">
        <f t="shared" ref="Z5" si="0">SUM(S5:Y5)</f>
        <v>95</v>
      </c>
      <c r="AA5" s="28" t="s">
        <v>49</v>
      </c>
      <c r="AB5" s="28" t="s">
        <v>44</v>
      </c>
      <c r="AC5" s="28" t="str">
        <f>VLOOKUP(CONCATENATE(AA5,AB5),[1]Parámetros!$A$2:$B$10,2,FALSE)</f>
        <v>Moderado</v>
      </c>
      <c r="AD5" s="28">
        <v>50</v>
      </c>
      <c r="AE5" s="28" t="s">
        <v>49</v>
      </c>
      <c r="AF5" s="28" t="s">
        <v>46</v>
      </c>
      <c r="AG5" s="28" t="s">
        <v>59</v>
      </c>
      <c r="AH5" s="28">
        <v>0</v>
      </c>
      <c r="AI5" s="28">
        <v>0</v>
      </c>
      <c r="AJ5" s="33" t="s">
        <v>43</v>
      </c>
      <c r="AK5" s="33" t="s">
        <v>47</v>
      </c>
      <c r="AL5" s="24" t="str">
        <f>VLOOKUP(CONCATENATE(AJ5,AK5),[1]Parámetros!$A$56:$B$80,2,FALSE)</f>
        <v>Extremo (12)</v>
      </c>
      <c r="AM5" s="28" t="s">
        <v>54</v>
      </c>
      <c r="AN5" s="31" t="s">
        <v>66</v>
      </c>
      <c r="AO5" s="29" t="s">
        <v>63</v>
      </c>
      <c r="AP5" s="40" t="s">
        <v>60</v>
      </c>
      <c r="AQ5" s="29" t="s">
        <v>67</v>
      </c>
      <c r="AR5" s="29" t="s">
        <v>61</v>
      </c>
      <c r="AS5" s="30" t="s">
        <v>55</v>
      </c>
    </row>
    <row r="6" spans="2:45" ht="163.5" customHeight="1" x14ac:dyDescent="0.2">
      <c r="B6" s="24"/>
      <c r="C6" s="26"/>
      <c r="D6" s="29"/>
      <c r="E6" s="27"/>
      <c r="F6" s="29"/>
      <c r="G6" s="28"/>
      <c r="H6" s="29"/>
      <c r="I6" s="29"/>
      <c r="J6" s="24"/>
      <c r="K6" s="28"/>
      <c r="L6" s="28"/>
      <c r="M6" s="28"/>
      <c r="N6" s="33"/>
      <c r="O6" s="29"/>
      <c r="P6" s="29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33"/>
      <c r="AK6" s="33"/>
      <c r="AL6" s="24"/>
      <c r="AM6" s="28"/>
      <c r="AN6" s="32"/>
      <c r="AO6" s="29"/>
      <c r="AP6" s="40"/>
      <c r="AQ6" s="29"/>
      <c r="AR6" s="29"/>
      <c r="AS6" s="30"/>
    </row>
    <row r="7" spans="2:45" ht="269.25" customHeight="1" x14ac:dyDescent="0.2">
      <c r="B7" s="16" t="s">
        <v>114</v>
      </c>
      <c r="C7" s="23" t="s">
        <v>116</v>
      </c>
      <c r="D7" s="4" t="s">
        <v>69</v>
      </c>
      <c r="E7" s="6" t="s">
        <v>42</v>
      </c>
      <c r="F7" s="4" t="s">
        <v>68</v>
      </c>
      <c r="G7" s="5" t="s">
        <v>70</v>
      </c>
      <c r="H7" s="6" t="s">
        <v>71</v>
      </c>
      <c r="I7" s="6" t="s">
        <v>72</v>
      </c>
      <c r="J7" s="7" t="s">
        <v>73</v>
      </c>
      <c r="K7" s="6" t="s">
        <v>74</v>
      </c>
      <c r="L7" s="8" t="s">
        <v>75</v>
      </c>
      <c r="M7" s="5" t="s">
        <v>76</v>
      </c>
      <c r="N7" s="5" t="s">
        <v>77</v>
      </c>
      <c r="O7" s="9" t="s">
        <v>78</v>
      </c>
      <c r="P7" s="10" t="s">
        <v>79</v>
      </c>
      <c r="Q7" s="5" t="s">
        <v>80</v>
      </c>
      <c r="R7" s="5" t="s">
        <v>81</v>
      </c>
      <c r="S7" s="6">
        <v>15</v>
      </c>
      <c r="T7" s="6">
        <v>15</v>
      </c>
      <c r="U7" s="6">
        <v>15</v>
      </c>
      <c r="V7" s="6">
        <v>15</v>
      </c>
      <c r="W7" s="6">
        <v>15</v>
      </c>
      <c r="X7" s="6">
        <v>15</v>
      </c>
      <c r="Y7" s="6">
        <v>5</v>
      </c>
      <c r="Z7" s="6">
        <v>95</v>
      </c>
      <c r="AA7" s="6" t="s">
        <v>82</v>
      </c>
      <c r="AB7" s="6" t="s">
        <v>82</v>
      </c>
      <c r="AC7" s="6" t="s">
        <v>82</v>
      </c>
      <c r="AD7" s="6">
        <v>50</v>
      </c>
      <c r="AE7" s="6" t="s">
        <v>82</v>
      </c>
      <c r="AF7" s="6" t="s">
        <v>83</v>
      </c>
      <c r="AG7" s="6" t="s">
        <v>84</v>
      </c>
      <c r="AH7" s="6">
        <v>1</v>
      </c>
      <c r="AI7" s="6">
        <v>0</v>
      </c>
      <c r="AJ7" s="15" t="s">
        <v>85</v>
      </c>
      <c r="AK7" s="6" t="s">
        <v>72</v>
      </c>
      <c r="AL7" s="7" t="s">
        <v>86</v>
      </c>
      <c r="AM7" s="5" t="s">
        <v>54</v>
      </c>
      <c r="AN7" s="9" t="s">
        <v>87</v>
      </c>
      <c r="AO7" s="5" t="s">
        <v>88</v>
      </c>
      <c r="AP7" s="11" t="s">
        <v>89</v>
      </c>
      <c r="AQ7" s="5" t="s">
        <v>90</v>
      </c>
      <c r="AR7" s="9" t="s">
        <v>91</v>
      </c>
      <c r="AS7" s="12" t="s">
        <v>92</v>
      </c>
    </row>
    <row r="8" spans="2:45" ht="314.25" customHeight="1" x14ac:dyDescent="0.2">
      <c r="B8" s="17" t="s">
        <v>93</v>
      </c>
      <c r="C8" s="23" t="s">
        <v>117</v>
      </c>
      <c r="D8" s="19" t="s">
        <v>95</v>
      </c>
      <c r="E8" s="19" t="s">
        <v>42</v>
      </c>
      <c r="F8" s="19" t="s">
        <v>94</v>
      </c>
      <c r="G8" s="19" t="s">
        <v>96</v>
      </c>
      <c r="H8" s="19" t="s">
        <v>97</v>
      </c>
      <c r="I8" s="19" t="s">
        <v>86</v>
      </c>
      <c r="J8" s="21" t="str">
        <f>VLOOKUP(CONCATENATE(H8,I8),[2]Parámetros!$A$56:$B$80,2,FALSE)</f>
        <v>Alto (12)</v>
      </c>
      <c r="K8" s="19" t="s">
        <v>98</v>
      </c>
      <c r="L8" s="19" t="s">
        <v>99</v>
      </c>
      <c r="M8" s="19" t="s">
        <v>100</v>
      </c>
      <c r="N8" s="19" t="s">
        <v>101</v>
      </c>
      <c r="O8" s="19" t="s">
        <v>102</v>
      </c>
      <c r="P8" s="19" t="s">
        <v>103</v>
      </c>
      <c r="Q8" s="19" t="s">
        <v>104</v>
      </c>
      <c r="R8" s="19" t="s">
        <v>105</v>
      </c>
      <c r="S8" s="20">
        <v>15</v>
      </c>
      <c r="T8" s="20">
        <v>15</v>
      </c>
      <c r="U8" s="20">
        <v>15</v>
      </c>
      <c r="V8" s="20">
        <v>15</v>
      </c>
      <c r="W8" s="20">
        <v>15</v>
      </c>
      <c r="X8" s="20">
        <v>15</v>
      </c>
      <c r="Y8" s="20">
        <v>10</v>
      </c>
      <c r="Z8" s="20">
        <f>SUM(S8:Y8)</f>
        <v>100</v>
      </c>
      <c r="AA8" s="19" t="s">
        <v>44</v>
      </c>
      <c r="AB8" s="20" t="s">
        <v>44</v>
      </c>
      <c r="AC8" s="20" t="s">
        <v>44</v>
      </c>
      <c r="AD8" s="20">
        <v>100</v>
      </c>
      <c r="AE8" s="20" t="s">
        <v>44</v>
      </c>
      <c r="AF8" s="20" t="s">
        <v>106</v>
      </c>
      <c r="AG8" s="20" t="s">
        <v>46</v>
      </c>
      <c r="AH8" s="20">
        <v>2</v>
      </c>
      <c r="AI8" s="20">
        <v>0</v>
      </c>
      <c r="AJ8" s="10" t="s">
        <v>107</v>
      </c>
      <c r="AK8" s="10" t="s">
        <v>86</v>
      </c>
      <c r="AL8" s="21" t="str">
        <f>VLOOKUP(CONCATENATE(AJ8,AK8),[2]Parámetros!$A$56:$B$80,2,FALSE)</f>
        <v>Moderado (6)</v>
      </c>
      <c r="AM8" s="4" t="s">
        <v>54</v>
      </c>
      <c r="AN8" s="19" t="s">
        <v>108</v>
      </c>
      <c r="AO8" s="19" t="s">
        <v>99</v>
      </c>
      <c r="AP8" s="4" t="s">
        <v>109</v>
      </c>
      <c r="AQ8" s="19" t="s">
        <v>110</v>
      </c>
      <c r="AR8" s="19" t="s">
        <v>111</v>
      </c>
      <c r="AS8" s="18" t="s">
        <v>112</v>
      </c>
    </row>
  </sheetData>
  <mergeCells count="45">
    <mergeCell ref="B1:AS2"/>
    <mergeCell ref="AP5:AP6"/>
    <mergeCell ref="AQ5:AQ6"/>
    <mergeCell ref="AR5:AR6"/>
    <mergeCell ref="AB5:AB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N5:N6"/>
    <mergeCell ref="AS5:AS6"/>
    <mergeCell ref="AN5:AN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O5:AO6"/>
    <mergeCell ref="B5:B6"/>
    <mergeCell ref="C5:C6"/>
    <mergeCell ref="E5:E6"/>
    <mergeCell ref="AA5:AA6"/>
    <mergeCell ref="P5:P6"/>
    <mergeCell ref="D5:D6"/>
    <mergeCell ref="G5:G6"/>
    <mergeCell ref="H5:H6"/>
    <mergeCell ref="I5:I6"/>
    <mergeCell ref="J5:J6"/>
    <mergeCell ref="F5:F6"/>
    <mergeCell ref="K5:K6"/>
    <mergeCell ref="L5:L6"/>
    <mergeCell ref="M5:M6"/>
    <mergeCell ref="O5:O6"/>
  </mergeCells>
  <conditionalFormatting sqref="J5:L5">
    <cfRule type="containsText" dxfId="27" priority="25" operator="containsText" text="Bajo">
      <formula>NOT(ISERROR(SEARCH("Bajo",J5)))</formula>
    </cfRule>
    <cfRule type="containsText" dxfId="26" priority="26" operator="containsText" text="Moderado">
      <formula>NOT(ISERROR(SEARCH("Moderado",J5)))</formula>
    </cfRule>
    <cfRule type="containsText" dxfId="25" priority="27" operator="containsText" text="Alto">
      <formula>NOT(ISERROR(SEARCH("Alto",J5)))</formula>
    </cfRule>
    <cfRule type="containsText" dxfId="24" priority="28" operator="containsText" text="Extremo">
      <formula>NOT(ISERROR(SEARCH("Extremo",J5)))</formula>
    </cfRule>
  </conditionalFormatting>
  <conditionalFormatting sqref="AL5">
    <cfRule type="containsText" dxfId="23" priority="21" operator="containsText" text="Alto">
      <formula>NOT(ISERROR(SEARCH("Alto",AL5)))</formula>
    </cfRule>
    <cfRule type="containsText" dxfId="22" priority="22" operator="containsText" text="Moderado">
      <formula>NOT(ISERROR(SEARCH("Moderado",AL5)))</formula>
    </cfRule>
    <cfRule type="containsText" dxfId="21" priority="23" operator="containsText" text="Bajo">
      <formula>NOT(ISERROR(SEARCH("Bajo",AL5)))</formula>
    </cfRule>
    <cfRule type="containsText" dxfId="20" priority="24" operator="containsText" text="Extremo">
      <formula>NOT(ISERROR(SEARCH("Extremo",AL5)))</formula>
    </cfRule>
  </conditionalFormatting>
  <conditionalFormatting sqref="J8">
    <cfRule type="containsText" dxfId="19" priority="17" operator="containsText" text="Bajo">
      <formula>NOT(ISERROR(SEARCH("Bajo",J8)))</formula>
    </cfRule>
    <cfRule type="containsText" dxfId="18" priority="18" operator="containsText" text="Moderado">
      <formula>NOT(ISERROR(SEARCH("Moderado",J8)))</formula>
    </cfRule>
    <cfRule type="containsText" dxfId="17" priority="19" operator="containsText" text="Alto">
      <formula>NOT(ISERROR(SEARCH("Alto",J8)))</formula>
    </cfRule>
    <cfRule type="containsText" dxfId="16" priority="20" operator="containsText" text="Extremo">
      <formula>NOT(ISERROR(SEARCH("Extremo",J8)))</formula>
    </cfRule>
  </conditionalFormatting>
  <conditionalFormatting sqref="K8">
    <cfRule type="containsText" dxfId="15" priority="13" operator="containsText" text="Bajo">
      <formula>NOT(ISERROR(SEARCH("Bajo",K8)))</formula>
    </cfRule>
    <cfRule type="containsText" dxfId="14" priority="14" operator="containsText" text="Moderado">
      <formula>NOT(ISERROR(SEARCH("Moderado",K8)))</formula>
    </cfRule>
    <cfRule type="containsText" dxfId="13" priority="15" operator="containsText" text="Alto">
      <formula>NOT(ISERROR(SEARCH("Alto",K8)))</formula>
    </cfRule>
    <cfRule type="containsText" dxfId="12" priority="16" operator="containsText" text="Extremo">
      <formula>NOT(ISERROR(SEARCH("Extremo",K8)))</formula>
    </cfRule>
  </conditionalFormatting>
  <conditionalFormatting sqref="L8">
    <cfRule type="containsText" dxfId="11" priority="9" operator="containsText" text="Bajo">
      <formula>NOT(ISERROR(SEARCH("Bajo",L8)))</formula>
    </cfRule>
    <cfRule type="containsText" dxfId="10" priority="10" operator="containsText" text="Moderado">
      <formula>NOT(ISERROR(SEARCH("Moderado",L8)))</formula>
    </cfRule>
    <cfRule type="containsText" dxfId="9" priority="11" operator="containsText" text="Alto">
      <formula>NOT(ISERROR(SEARCH("Alto",L8)))</formula>
    </cfRule>
    <cfRule type="containsText" dxfId="8" priority="12" operator="containsText" text="Extremo">
      <formula>NOT(ISERROR(SEARCH("Extremo",L8)))</formula>
    </cfRule>
  </conditionalFormatting>
  <conditionalFormatting sqref="AL8">
    <cfRule type="containsText" dxfId="7" priority="5" operator="containsText" text="Alto">
      <formula>NOT(ISERROR(SEARCH("Alto",AL8)))</formula>
    </cfRule>
    <cfRule type="containsText" dxfId="6" priority="6" operator="containsText" text="Moderado">
      <formula>NOT(ISERROR(SEARCH("Moderado",AL8)))</formula>
    </cfRule>
    <cfRule type="containsText" dxfId="5" priority="7" operator="containsText" text="Bajo">
      <formula>NOT(ISERROR(SEARCH("Bajo",AL8)))</formula>
    </cfRule>
    <cfRule type="containsText" dxfId="4" priority="8" operator="containsText" text="Extremo">
      <formula>NOT(ISERROR(SEARCH("Extremo",AL8)))</formula>
    </cfRule>
  </conditionalFormatting>
  <conditionalFormatting sqref="M8">
    <cfRule type="containsText" dxfId="3" priority="1" operator="containsText" text="Bajo">
      <formula>NOT(ISERROR(SEARCH("Bajo",M8)))</formula>
    </cfRule>
    <cfRule type="containsText" dxfId="2" priority="2" operator="containsText" text="Moderado">
      <formula>NOT(ISERROR(SEARCH("Moderado",M8)))</formula>
    </cfRule>
    <cfRule type="containsText" dxfId="1" priority="3" operator="containsText" text="Alto">
      <formula>NOT(ISERROR(SEARCH("Alto",M8)))</formula>
    </cfRule>
    <cfRule type="containsText" dxfId="0" priority="4" operator="containsText" text="Extremo">
      <formula>NOT(ISERROR(SEARCH("Extremo",M8)))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[1]Parámetros!#REF!</xm:f>
          </x14:formula1>
          <xm:sqref>AM7</xm:sqref>
        </x14:dataValidation>
        <x14:dataValidation type="list" allowBlank="1" showErrorMessage="1">
          <x14:formula1>
            <xm:f>[1]Parámetros!#REF!</xm:f>
          </x14:formula1>
          <xm:sqref>AJ7</xm:sqref>
        </x14:dataValidation>
        <x14:dataValidation type="list" allowBlank="1" showInputMessage="1" showErrorMessage="1">
          <x14:formula1>
            <xm:f>[2]Parámetros!#REF!</xm:f>
          </x14:formula1>
          <xm:sqref>AM8 H8:I8 AJ8:AK8 B8 D8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lucero</cp:lastModifiedBy>
  <dcterms:created xsi:type="dcterms:W3CDTF">2020-10-16T14:54:48Z</dcterms:created>
  <dcterms:modified xsi:type="dcterms:W3CDTF">2021-08-03T19:48:44Z</dcterms:modified>
</cp:coreProperties>
</file>